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hiba-main\共有フォルダ\35　再整備関係\20　入札関係（水産棟）\00　入札公告、条件、開札等\00　水産棟、冷凍冷蔵設備　入札公告資料\05　入札告示元データ　水産棟（冷凍冷蔵設備工事）\"/>
    </mc:Choice>
  </mc:AlternateContent>
  <xr:revisionPtr revIDLastSave="0" documentId="8_{ED7D92BA-58BD-4E72-AA3F-0EC6207C65A3}" xr6:coauthVersionLast="47" xr6:coauthVersionMax="47" xr10:uidLastSave="{00000000-0000-0000-0000-000000000000}"/>
  <bookViews>
    <workbookView xWindow="-110" yWindow="-110" windowWidth="19420" windowHeight="11500" xr2:uid="{BDCD72A1-519A-4174-B5BA-4AF550B5815E}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記入例!$A$1:$H$106</definedName>
    <definedName name="_xlnm.Print_Area" localSheetId="0">内訳書!$A$1:$H$103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54" i="8"/>
  <c r="G53" i="8"/>
  <c r="G32" i="8"/>
  <c r="G52" i="8"/>
  <c r="G106" i="8"/>
  <c r="G16" i="8"/>
  <c r="G21" i="8"/>
  <c r="G17" i="8"/>
  <c r="E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A68" i="8"/>
  <c r="A48" i="8"/>
  <c r="A88" i="8"/>
  <c r="A28" i="8"/>
  <c r="E20" i="8"/>
  <c r="D20" i="8"/>
  <c r="E19" i="8"/>
  <c r="D19" i="8"/>
  <c r="E18" i="8"/>
  <c r="D18" i="8"/>
  <c r="E17" i="8"/>
  <c r="D17" i="8"/>
  <c r="E15" i="8"/>
  <c r="D15" i="8"/>
  <c r="A6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A25" i="7"/>
  <c r="G103" i="7"/>
  <c r="G14" i="7"/>
  <c r="E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A45" i="7"/>
  <c r="A85" i="7"/>
  <c r="E19" i="7"/>
  <c r="D19" i="7"/>
  <c r="E18" i="7"/>
  <c r="D18" i="7"/>
  <c r="E17" i="7"/>
  <c r="D17" i="7"/>
  <c r="G16" i="7"/>
  <c r="G20" i="7"/>
  <c r="E16" i="7"/>
  <c r="D16" i="7"/>
  <c r="E14" i="7"/>
  <c r="D14" i="7"/>
  <c r="G15" i="8"/>
</calcChain>
</file>

<file path=xl/sharedStrings.xml><?xml version="1.0" encoding="utf-8"?>
<sst xmlns="http://schemas.openxmlformats.org/spreadsheetml/2006/main" count="288" uniqueCount="99">
  <si>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</si>
  <si>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</si>
  <si>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</si>
  <si>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</si>
  <si>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</si>
  <si>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</si>
  <si>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</si>
  <si>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</si>
  <si>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　　　　　　所</t>
    <rPh sb="0" eb="1">
      <t>ジュウ</t>
    </rPh>
    <rPh sb="7" eb="8">
      <t>ショ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</si>
  <si>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</si>
  <si>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</si>
  <si>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</si>
  <si>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</si>
  <si>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</si>
  <si>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</si>
  <si>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</si>
  <si>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</si>
  <si>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</si>
  <si>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</si>
  <si>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</si>
  <si>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</si>
  <si>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</si>
  <si>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</si>
  <si>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</si>
  <si>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</si>
  <si>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</si>
  <si>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</si>
  <si>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</si>
  <si>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</si>
  <si>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</si>
  <si>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</si>
  <si>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</si>
  <si>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</si>
  <si>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</si>
  <si>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</si>
  <si>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</si>
  <si>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</si>
  <si>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</si>
  <si>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</si>
  <si>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</si>
  <si>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</si>
  <si>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</si>
  <si>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</si>
  <si>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</si>
  <si>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</si>
  <si>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</si>
  <si>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</si>
  <si>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</si>
  <si>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</si>
  <si>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</si>
  <si>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</si>
  <si>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</si>
  <si>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</si>
  <si>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</si>
  <si>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</si>
  <si>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</si>
  <si>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</si>
  <si>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</si>
  <si>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</si>
  <si>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</si>
  <si>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</si>
  <si>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</si>
  <si>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</si>
  <si>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</si>
  <si>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</si>
  <si>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</si>
  <si>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</si>
  <si>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</si>
  <si>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</si>
  <si>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</si>
  <si>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</si>
  <si>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</si>
  <si>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</si>
  <si>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</si>
  <si>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</si>
  <si>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</si>
  <si>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</si>
  <si>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</si>
  <si>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</si>
  <si>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</si>
  <si>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工事費内訳書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</si>
  <si>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</si>
  <si>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</si>
  <si>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</si>
  <si>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</si>
  <si>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</si>
  <si>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</si>
  <si>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</si>
  <si>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</si>
  <si>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</si>
  <si>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円</t>
    <rPh sb="0" eb="1">
      <t>エン</t>
    </rPh>
    <phoneticPr fontId="2"/>
  </si>
  <si>
    <t xml:space="preserve">
        ※新たに追加</t>
    <phoneticPr fontId="2"/>
  </si>
  <si>
    <t xml:space="preserve">
（税抜き）
</t>
    <phoneticPr fontId="2"/>
  </si>
  <si>
    <t xml:space="preserve">工事価格のうち、現場労働者に関する健康保険、厚生年金保険及び雇用保険の法定の事業主負担額                   </t>
    <phoneticPr fontId="2"/>
  </si>
  <si>
    <t>株式会社福山地方卸売市場　</t>
    <rPh sb="0" eb="4">
      <t>カブシキカイシャ</t>
    </rPh>
    <rPh sb="4" eb="12">
      <t>フ</t>
    </rPh>
    <phoneticPr fontId="2"/>
  </si>
  <si>
    <t>代表取締役　池田幸博　　　様　</t>
    <rPh sb="0" eb="2">
      <t>ダイヒョウ</t>
    </rPh>
    <rPh sb="2" eb="5">
      <t>トリシマリヤク</t>
    </rPh>
    <rPh sb="6" eb="10">
      <t>イ</t>
    </rPh>
    <rPh sb="13" eb="14">
      <t>サマ</t>
    </rPh>
    <phoneticPr fontId="2"/>
  </si>
  <si>
    <t>株式会社福山地方卸売市場</t>
    <rPh sb="0" eb="4">
      <t>カブシキカイシャ</t>
    </rPh>
    <rPh sb="4" eb="12">
      <t>フ</t>
    </rPh>
    <phoneticPr fontId="2"/>
  </si>
  <si>
    <t>代表取締役　池田幸博　　 様</t>
    <rPh sb="0" eb="2">
      <t>ダイヒョウ</t>
    </rPh>
    <rPh sb="2" eb="4">
      <t>トリシマリ</t>
    </rPh>
    <rPh sb="4" eb="5">
      <t>ヤク</t>
    </rPh>
    <rPh sb="6" eb="10">
      <t>イ</t>
    </rPh>
    <rPh sb="13" eb="14">
      <t>サマ</t>
    </rPh>
    <phoneticPr fontId="2"/>
  </si>
  <si>
    <t>　　○○○○○工事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</si>
</sst>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indent="1"/>
    </xf>
    <xf numFmtId="0" fontId="0" fillId="0" borderId="0" xfId="0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 justifyLastLine="1"/>
    </xf>
    <xf numFmtId="0" fontId="0" fillId="0" borderId="8" xfId="0" applyBorder="1">
      <alignment vertical="center"/>
    </xf>
    <xf numFmtId="0" fontId="1" fillId="0" borderId="0" xfId="0" applyFont="1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574040</xdr:colOff>
      <xdr:row>44</xdr:row>
      <xdr:rowOff>69850</xdr:rowOff>
    </xdr:from>
    <xdr:to>
      <xdr:col>7</xdr:col>
      <xdr:colOff>990051</xdr:colOff>
      <xdr:row>44</xdr:row>
      <xdr:rowOff>495398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F96F7A-D974-696F-F315-2B0BA7F9923B}"/>
            </a:ext>
          </a:extLst>
        </xdr:cNvPr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8</xdr:row>
      <xdr:rowOff>70709</xdr:rowOff>
    </xdr:from>
    <xdr:to>
      <xdr:col>7</xdr:col>
      <xdr:colOff>975089</xdr:colOff>
      <xdr:row>9</xdr:row>
      <xdr:rowOff>206781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6FC2383-E7FE-DC67-6FA6-479E558B0264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720090</xdr:colOff>
      <xdr:row>6</xdr:row>
      <xdr:rowOff>50800</xdr:rowOff>
    </xdr:from>
    <xdr:to>
      <xdr:col>8</xdr:col>
      <xdr:colOff>703</xdr:colOff>
      <xdr:row>7</xdr:row>
      <xdr:rowOff>3687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5A17584-8F62-EA84-86FE-F6CBAFD28477}"/>
            </a:ext>
          </a:extLst>
        </xdr:cNvPr>
        <xdr:cNvSpPr>
          <a:spLocks noChangeArrowheads="1"/>
        </xdr:cNvSpPr>
      </xdr:nvSpPr>
      <xdr:spPr bwMode="auto">
        <a:xfrm>
          <a:off x="5911215" y="2362200"/>
          <a:ext cx="264287" cy="2698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103</xdr:row>
      <xdr:rowOff>69850</xdr:rowOff>
    </xdr:from>
    <xdr:to>
      <xdr:col>0</xdr:col>
      <xdr:colOff>0</xdr:colOff>
      <xdr:row>103</xdr:row>
      <xdr:rowOff>495398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DEB90E3C-ADFE-7637-3773-FB196863F6ED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69850</xdr:rowOff>
    </xdr:from>
    <xdr:to>
      <xdr:col>0</xdr:col>
      <xdr:colOff>0</xdr:colOff>
      <xdr:row>122</xdr:row>
      <xdr:rowOff>495398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1BACFA27-EA67-898C-0DED-D8927A97B3C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69850</xdr:rowOff>
    </xdr:from>
    <xdr:to>
      <xdr:col>0</xdr:col>
      <xdr:colOff>0</xdr:colOff>
      <xdr:row>103</xdr:row>
      <xdr:rowOff>495398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F45567E5-7652-C721-CEBE-3C56B0061CCD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69850</xdr:rowOff>
    </xdr:from>
    <xdr:to>
      <xdr:col>0</xdr:col>
      <xdr:colOff>0</xdr:colOff>
      <xdr:row>103</xdr:row>
      <xdr:rowOff>495398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D064C178-39C2-8BD1-A0A9-5B907EB8676F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69850</xdr:rowOff>
    </xdr:from>
    <xdr:to>
      <xdr:col>0</xdr:col>
      <xdr:colOff>0</xdr:colOff>
      <xdr:row>103</xdr:row>
      <xdr:rowOff>495398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CA0E8C5B-1D77-AE10-1AE4-51340330DF8A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69850</xdr:rowOff>
    </xdr:from>
    <xdr:to>
      <xdr:col>0</xdr:col>
      <xdr:colOff>0</xdr:colOff>
      <xdr:row>122</xdr:row>
      <xdr:rowOff>495398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3E52361D-310B-E6B1-D1E8-B4127397D644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69850</xdr:rowOff>
    </xdr:from>
    <xdr:to>
      <xdr:col>0</xdr:col>
      <xdr:colOff>0</xdr:colOff>
      <xdr:row>122</xdr:row>
      <xdr:rowOff>495398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5E026E52-4E3D-CA30-9290-D3F387F4D988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69850</xdr:rowOff>
    </xdr:from>
    <xdr:to>
      <xdr:col>0</xdr:col>
      <xdr:colOff>0</xdr:colOff>
      <xdr:row>122</xdr:row>
      <xdr:rowOff>495398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52A64F50-66F3-0F71-45BB-C7D8A1A9896C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69850</xdr:rowOff>
    </xdr:from>
    <xdr:to>
      <xdr:col>0</xdr:col>
      <xdr:colOff>0</xdr:colOff>
      <xdr:row>122</xdr:row>
      <xdr:rowOff>495398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1EC4E1F7-EA8B-6611-4021-DE491C20ACBD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68580</xdr:rowOff>
    </xdr:from>
    <xdr:to>
      <xdr:col>0</xdr:col>
      <xdr:colOff>0</xdr:colOff>
      <xdr:row>141</xdr:row>
      <xdr:rowOff>486098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256012AF-E5B8-9E9E-137F-E2AB75C1FBDC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68580</xdr:rowOff>
    </xdr:from>
    <xdr:to>
      <xdr:col>0</xdr:col>
      <xdr:colOff>0</xdr:colOff>
      <xdr:row>141</xdr:row>
      <xdr:rowOff>486098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53C7824A-1868-FBE8-8CE6-09601BA867B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68580</xdr:rowOff>
    </xdr:from>
    <xdr:to>
      <xdr:col>0</xdr:col>
      <xdr:colOff>0</xdr:colOff>
      <xdr:row>141</xdr:row>
      <xdr:rowOff>486098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CF6214E2-C852-2AC7-8279-29B39CDE9418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68580</xdr:rowOff>
    </xdr:from>
    <xdr:to>
      <xdr:col>0</xdr:col>
      <xdr:colOff>0</xdr:colOff>
      <xdr:row>141</xdr:row>
      <xdr:rowOff>486098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93B6E199-57E8-5504-042A-0D3746CA047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68580</xdr:rowOff>
    </xdr:from>
    <xdr:to>
      <xdr:col>0</xdr:col>
      <xdr:colOff>0</xdr:colOff>
      <xdr:row>141</xdr:row>
      <xdr:rowOff>486098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CA35F759-8F75-8202-C82F-0207BCF931F4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69850</xdr:rowOff>
    </xdr:from>
    <xdr:to>
      <xdr:col>0</xdr:col>
      <xdr:colOff>0</xdr:colOff>
      <xdr:row>160</xdr:row>
      <xdr:rowOff>162520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0213CABA-C0D9-ED29-2CDA-B41C345D14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69850</xdr:rowOff>
    </xdr:from>
    <xdr:to>
      <xdr:col>0</xdr:col>
      <xdr:colOff>0</xdr:colOff>
      <xdr:row>160</xdr:row>
      <xdr:rowOff>162520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993420FB-65FC-3832-1889-937846FEB659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69850</xdr:rowOff>
    </xdr:from>
    <xdr:to>
      <xdr:col>0</xdr:col>
      <xdr:colOff>0</xdr:colOff>
      <xdr:row>160</xdr:row>
      <xdr:rowOff>162520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DD439449-0CDA-09C5-8C4F-1E8670FD69D9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69850</xdr:rowOff>
    </xdr:from>
    <xdr:to>
      <xdr:col>0</xdr:col>
      <xdr:colOff>0</xdr:colOff>
      <xdr:row>160</xdr:row>
      <xdr:rowOff>162520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50BBF261-F178-C4DA-8335-911610E034DD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69850</xdr:rowOff>
    </xdr:from>
    <xdr:to>
      <xdr:col>0</xdr:col>
      <xdr:colOff>0</xdr:colOff>
      <xdr:row>160</xdr:row>
      <xdr:rowOff>162520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3AAB10DD-6355-F6DF-BC01-C95F2B05EE56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574041</xdr:colOff>
      <xdr:row>84</xdr:row>
      <xdr:rowOff>69850</xdr:rowOff>
    </xdr:from>
    <xdr:to>
      <xdr:col>7</xdr:col>
      <xdr:colOff>999872</xdr:colOff>
      <xdr:row>84</xdr:row>
      <xdr:rowOff>481031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AEA9A707-8896-012D-B7DB-8E5A3E5E03B7}"/>
            </a:ext>
          </a:extLst>
        </xdr:cNvPr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24</xdr:row>
      <xdr:rowOff>68580</xdr:rowOff>
    </xdr:from>
    <xdr:to>
      <xdr:col>7</xdr:col>
      <xdr:colOff>990051</xdr:colOff>
      <xdr:row>24</xdr:row>
      <xdr:rowOff>479772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BBF432BD-D16B-B3F2-9006-341E939E9D09}"/>
            </a:ext>
          </a:extLst>
        </xdr:cNvPr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64</xdr:row>
      <xdr:rowOff>69850</xdr:rowOff>
    </xdr:from>
    <xdr:to>
      <xdr:col>7</xdr:col>
      <xdr:colOff>990051</xdr:colOff>
      <xdr:row>64</xdr:row>
      <xdr:rowOff>495398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497A2ECD-73FC-9555-1777-FF8FC170D63E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574040</xdr:colOff>
      <xdr:row>47</xdr:row>
      <xdr:rowOff>69850</xdr:rowOff>
    </xdr:from>
    <xdr:to>
      <xdr:col>7</xdr:col>
      <xdr:colOff>990051</xdr:colOff>
      <xdr:row>47</xdr:row>
      <xdr:rowOff>495398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86F61C-E439-1892-E2C5-498DF0D3122F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9</xdr:row>
      <xdr:rowOff>70709</xdr:rowOff>
    </xdr:from>
    <xdr:to>
      <xdr:col>7</xdr:col>
      <xdr:colOff>975089</xdr:colOff>
      <xdr:row>10</xdr:row>
      <xdr:rowOff>206781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1F8FEA8-5E35-E41C-4AA7-FD0EAD4E3675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653415</xdr:colOff>
      <xdr:row>7</xdr:row>
      <xdr:rowOff>60325</xdr:rowOff>
    </xdr:from>
    <xdr:to>
      <xdr:col>7</xdr:col>
      <xdr:colOff>986920</xdr:colOff>
      <xdr:row>7</xdr:row>
      <xdr:rowOff>357797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CF12FAB-DCC1-A2C8-D38A-977081141AE7}"/>
            </a:ext>
          </a:extLst>
        </xdr:cNvPr>
        <xdr:cNvSpPr>
          <a:spLocks noChangeArrowheads="1"/>
        </xdr:cNvSpPr>
      </xdr:nvSpPr>
      <xdr:spPr bwMode="auto">
        <a:xfrm>
          <a:off x="5863590" y="2552700"/>
          <a:ext cx="264287" cy="25409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106</xdr:row>
      <xdr:rowOff>69850</xdr:rowOff>
    </xdr:from>
    <xdr:to>
      <xdr:col>0</xdr:col>
      <xdr:colOff>0</xdr:colOff>
      <xdr:row>106</xdr:row>
      <xdr:rowOff>487456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CFE3C249-7E3D-6955-FEEA-F62E5E6F6D75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69850</xdr:rowOff>
    </xdr:from>
    <xdr:to>
      <xdr:col>0</xdr:col>
      <xdr:colOff>0</xdr:colOff>
      <xdr:row>125</xdr:row>
      <xdr:rowOff>495398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CAAC9E4-7F88-26A6-C7B9-6A44CBB9DF6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69850</xdr:rowOff>
    </xdr:from>
    <xdr:to>
      <xdr:col>0</xdr:col>
      <xdr:colOff>0</xdr:colOff>
      <xdr:row>106</xdr:row>
      <xdr:rowOff>487456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CAF9BA78-C9B1-2F3F-C5BB-B0D188EC3E9C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69850</xdr:rowOff>
    </xdr:from>
    <xdr:to>
      <xdr:col>0</xdr:col>
      <xdr:colOff>0</xdr:colOff>
      <xdr:row>106</xdr:row>
      <xdr:rowOff>487456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2743F51C-F7D2-FC52-280A-9946FEEE4BBB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69850</xdr:rowOff>
    </xdr:from>
    <xdr:to>
      <xdr:col>0</xdr:col>
      <xdr:colOff>0</xdr:colOff>
      <xdr:row>106</xdr:row>
      <xdr:rowOff>487456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203F64D5-6453-7A5F-232B-B7BF3CA2F8F9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69850</xdr:rowOff>
    </xdr:from>
    <xdr:to>
      <xdr:col>0</xdr:col>
      <xdr:colOff>0</xdr:colOff>
      <xdr:row>125</xdr:row>
      <xdr:rowOff>495398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A961A1E2-AB4A-6E15-103A-7E88EAF8279F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69850</xdr:rowOff>
    </xdr:from>
    <xdr:to>
      <xdr:col>0</xdr:col>
      <xdr:colOff>0</xdr:colOff>
      <xdr:row>125</xdr:row>
      <xdr:rowOff>495398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130F6CC9-EE1F-6CE7-AEBC-BD2E3C09BA02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69850</xdr:rowOff>
    </xdr:from>
    <xdr:to>
      <xdr:col>0</xdr:col>
      <xdr:colOff>0</xdr:colOff>
      <xdr:row>125</xdr:row>
      <xdr:rowOff>495398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EEDB5919-783D-BDCA-CB6A-2C79D407B911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69850</xdr:rowOff>
    </xdr:from>
    <xdr:to>
      <xdr:col>0</xdr:col>
      <xdr:colOff>0</xdr:colOff>
      <xdr:row>125</xdr:row>
      <xdr:rowOff>495398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A6B6F1CE-9640-706B-8C2E-86B31484A4F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69850</xdr:rowOff>
    </xdr:from>
    <xdr:to>
      <xdr:col>0</xdr:col>
      <xdr:colOff>0</xdr:colOff>
      <xdr:row>144</xdr:row>
      <xdr:rowOff>495398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8FB435D6-8EBD-B9DB-9593-1975C6C4B1FF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69850</xdr:rowOff>
    </xdr:from>
    <xdr:to>
      <xdr:col>0</xdr:col>
      <xdr:colOff>0</xdr:colOff>
      <xdr:row>144</xdr:row>
      <xdr:rowOff>495398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1892EBD6-3938-49EC-B1D3-6B0F4C6DCE33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69850</xdr:rowOff>
    </xdr:from>
    <xdr:to>
      <xdr:col>0</xdr:col>
      <xdr:colOff>0</xdr:colOff>
      <xdr:row>144</xdr:row>
      <xdr:rowOff>495398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2D9A8A24-97BB-D1FD-D13F-B598EAB9D7D7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69850</xdr:rowOff>
    </xdr:from>
    <xdr:to>
      <xdr:col>0</xdr:col>
      <xdr:colOff>0</xdr:colOff>
      <xdr:row>144</xdr:row>
      <xdr:rowOff>495398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5775A630-E64B-2FD9-BEC1-B73FDDC63BE2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69850</xdr:rowOff>
    </xdr:from>
    <xdr:to>
      <xdr:col>0</xdr:col>
      <xdr:colOff>0</xdr:colOff>
      <xdr:row>144</xdr:row>
      <xdr:rowOff>495398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A1CD1E72-F963-D177-C71D-F15371BE268F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62230</xdr:rowOff>
    </xdr:from>
    <xdr:to>
      <xdr:col>0</xdr:col>
      <xdr:colOff>0</xdr:colOff>
      <xdr:row>163</xdr:row>
      <xdr:rowOff>164047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E8C6A920-E798-CA3B-066C-8B2FB5A13029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62230</xdr:rowOff>
    </xdr:from>
    <xdr:to>
      <xdr:col>0</xdr:col>
      <xdr:colOff>0</xdr:colOff>
      <xdr:row>163</xdr:row>
      <xdr:rowOff>164047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AD2C89A1-62CF-968F-7EE2-1CDA44F4C549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62230</xdr:rowOff>
    </xdr:from>
    <xdr:to>
      <xdr:col>0</xdr:col>
      <xdr:colOff>0</xdr:colOff>
      <xdr:row>163</xdr:row>
      <xdr:rowOff>164047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0BA75497-0A6D-5CE3-CB7B-4EA2D14BD389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62230</xdr:rowOff>
    </xdr:from>
    <xdr:to>
      <xdr:col>0</xdr:col>
      <xdr:colOff>0</xdr:colOff>
      <xdr:row>163</xdr:row>
      <xdr:rowOff>164047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9D561059-D752-CDA5-BDC3-04370B026457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62230</xdr:rowOff>
    </xdr:from>
    <xdr:to>
      <xdr:col>0</xdr:col>
      <xdr:colOff>0</xdr:colOff>
      <xdr:row>163</xdr:row>
      <xdr:rowOff>164047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3A37ABE4-477B-7970-8ECF-FD9D6D74059E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574041</xdr:colOff>
      <xdr:row>87</xdr:row>
      <xdr:rowOff>68580</xdr:rowOff>
    </xdr:from>
    <xdr:to>
      <xdr:col>7</xdr:col>
      <xdr:colOff>999872</xdr:colOff>
      <xdr:row>87</xdr:row>
      <xdr:rowOff>479772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6A5D3D4C-5D2A-4CEB-D0AE-CF8F3FBFF46A}"/>
            </a:ext>
          </a:extLst>
        </xdr:cNvPr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27</xdr:row>
      <xdr:rowOff>69850</xdr:rowOff>
    </xdr:from>
    <xdr:to>
      <xdr:col>7</xdr:col>
      <xdr:colOff>990051</xdr:colOff>
      <xdr:row>27</xdr:row>
      <xdr:rowOff>495398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4971DF02-AC76-9234-26AE-1C7D97CA06E2}"/>
            </a:ext>
          </a:extLst>
        </xdr:cNvPr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574040</xdr:colOff>
      <xdr:row>67</xdr:row>
      <xdr:rowOff>69850</xdr:rowOff>
    </xdr:from>
    <xdr:to>
      <xdr:col>7</xdr:col>
      <xdr:colOff>990051</xdr:colOff>
      <xdr:row>67</xdr:row>
      <xdr:rowOff>481031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150D17AE-F27D-71C4-6965-16C1919969FF}"/>
            </a:ext>
          </a:extLst>
        </xdr:cNvPr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126362</xdr:colOff>
      <xdr:row>7</xdr:row>
      <xdr:rowOff>1681</xdr:rowOff>
    </xdr:from>
    <xdr:to>
      <xdr:col>2</xdr:col>
      <xdr:colOff>1178545</xdr:colOff>
      <xdr:row>8</xdr:row>
      <xdr:rowOff>362342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E720195B-96C0-9418-7FCB-A06D3BCB9445}"/>
            </a:ext>
          </a:extLst>
        </xdr:cNvPr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建築工事の例を示しているが、設備工事についても、これに準ずること</a:t>
          </a:r>
        </a:p>
      </xdr:txBody>
    </xdr:sp>
    <xdr:clientData/>
  </xdr:twoCellAnchor>
  <xdr:twoCellAnchor>
    <xdr:from>
      <xdr:col>2</xdr:col>
      <xdr:colOff>1695450</xdr:colOff>
      <xdr:row>9</xdr:row>
      <xdr:rowOff>95250</xdr:rowOff>
    </xdr:from>
    <xdr:to>
      <xdr:col>5</xdr:col>
      <xdr:colOff>565150</xdr:colOff>
      <xdr:row>10</xdr:row>
      <xdr:rowOff>76200</xdr:rowOff>
    </xdr:to>
    <xdr:grpSp>
      <xdr:nvGrpSpPr>
        <xdr:cNvPr id="9895" name="グループ化 40">
          <a:extLst>
            <a:ext uri="{FF2B5EF4-FFF2-40B4-BE49-F238E27FC236}">
              <a16:creationId xmlns:a16="http://schemas.microsoft.com/office/drawing/2014/main" id="{323B5D42-F06A-4397-FDD8-821DFD4CCC33}"/>
            </a:ext>
          </a:extLst>
        </xdr:cNvPr>
        <xdr:cNvGrpSpPr>
          <a:grpSpLocks/>
        </xdr:cNvGrpSpPr>
      </xdr:nvGrpSpPr>
      <xdr:grpSpPr bwMode="auto">
        <a:xfrm>
          <a:off x="2273300" y="3492500"/>
          <a:ext cx="1974850" cy="247650"/>
          <a:chOff x="2375647" y="1176619"/>
          <a:chExt cx="2207558" cy="257735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BC3C1D11-912D-F2D5-C496-6920DA0CC6F6}"/>
              </a:ext>
            </a:extLst>
          </xdr:cNvPr>
          <xdr:cNvSpPr/>
        </xdr:nvSpPr>
        <xdr:spPr>
          <a:xfrm>
            <a:off x="2829935" y="1176619"/>
            <a:ext cx="1753270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96B7C74D-58D2-7145-E66F-59BF39404BC0}"/>
              </a:ext>
            </a:extLst>
          </xdr:cNvPr>
          <xdr:cNvCxnSpPr>
            <a:stCxn id="29" idx="1"/>
          </xdr:cNvCxnSpPr>
        </xdr:nvCxnSpPr>
        <xdr:spPr>
          <a:xfrm flipH="1" flipV="1">
            <a:off x="2375647" y="1222879"/>
            <a:ext cx="454288" cy="79303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1792491</xdr:colOff>
      <xdr:row>2</xdr:row>
      <xdr:rowOff>332740</xdr:rowOff>
    </xdr:from>
    <xdr:to>
      <xdr:col>7</xdr:col>
      <xdr:colOff>653003</xdr:colOff>
      <xdr:row>4</xdr:row>
      <xdr:rowOff>74401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80A003BB-6DBC-39A0-09D6-0CFE9DAC23A9}"/>
            </a:ext>
          </a:extLst>
        </xdr:cNvPr>
        <xdr:cNvSpPr/>
      </xdr:nvSpPr>
      <xdr:spPr>
        <a:xfrm>
          <a:off x="2337321" y="100584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本工事費のみの工事として示した一例である。附帯工事費等がある工事は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628650</xdr:colOff>
      <xdr:row>20</xdr:row>
      <xdr:rowOff>457200</xdr:rowOff>
    </xdr:from>
    <xdr:to>
      <xdr:col>7</xdr:col>
      <xdr:colOff>965200</xdr:colOff>
      <xdr:row>21</xdr:row>
      <xdr:rowOff>482600</xdr:rowOff>
    </xdr:to>
    <xdr:grpSp>
      <xdr:nvGrpSpPr>
        <xdr:cNvPr id="9897" name="グループ化 46">
          <a:extLst>
            <a:ext uri="{FF2B5EF4-FFF2-40B4-BE49-F238E27FC236}">
              <a16:creationId xmlns:a16="http://schemas.microsoft.com/office/drawing/2014/main" id="{663BF39F-AC50-80D9-4C47-E12A7362B4FC}"/>
            </a:ext>
          </a:extLst>
        </xdr:cNvPr>
        <xdr:cNvGrpSpPr>
          <a:grpSpLocks/>
        </xdr:cNvGrpSpPr>
      </xdr:nvGrpSpPr>
      <xdr:grpSpPr bwMode="auto">
        <a:xfrm>
          <a:off x="5035550" y="8255000"/>
          <a:ext cx="1358900" cy="558800"/>
          <a:chOff x="6225241" y="4648119"/>
          <a:chExt cx="1443611" cy="67179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BAF1167B-B4B0-AF12-93B5-6C65F275952D}"/>
              </a:ext>
            </a:extLst>
          </xdr:cNvPr>
          <xdr:cNvSpPr/>
        </xdr:nvSpPr>
        <xdr:spPr>
          <a:xfrm>
            <a:off x="6474837" y="4648119"/>
            <a:ext cx="1194015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971E4526-4C63-20BF-442A-5B8C1BDC1B56}"/>
              </a:ext>
            </a:extLst>
          </xdr:cNvPr>
          <xdr:cNvCxnSpPr>
            <a:stCxn id="33" idx="1"/>
          </xdr:cNvCxnSpPr>
        </xdr:nvCxnSpPr>
        <xdr:spPr>
          <a:xfrm flipH="1" flipV="1">
            <a:off x="6225241" y="4655753"/>
            <a:ext cx="249596" cy="33589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126362</xdr:colOff>
      <xdr:row>25</xdr:row>
      <xdr:rowOff>441437</xdr:rowOff>
    </xdr:from>
    <xdr:to>
      <xdr:col>7</xdr:col>
      <xdr:colOff>460939</xdr:colOff>
      <xdr:row>26</xdr:row>
      <xdr:rowOff>236128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C93F41E2-A68B-155C-1A30-312BEAC204DD}"/>
            </a:ext>
          </a:extLst>
        </xdr:cNvPr>
        <xdr:cNvSpPr/>
      </xdr:nvSpPr>
      <xdr:spPr>
        <a:xfrm>
          <a:off x="121917" y="9820387"/>
          <a:ext cx="5665426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126362</xdr:colOff>
      <xdr:row>24</xdr:row>
      <xdr:rowOff>261247</xdr:rowOff>
    </xdr:from>
    <xdr:to>
      <xdr:col>6</xdr:col>
      <xdr:colOff>616616</xdr:colOff>
      <xdr:row>25</xdr:row>
      <xdr:rowOff>206217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0906150-0836-658C-BF70-A33C9A333B12}"/>
            </a:ext>
          </a:extLst>
        </xdr:cNvPr>
        <xdr:cNvSpPr/>
      </xdr:nvSpPr>
      <xdr:spPr>
        <a:xfrm>
          <a:off x="121917" y="9112512"/>
          <a:ext cx="4825332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本様式は参考様式であり、同様の内容が記載されていれば、他の様式を提出してもよい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等）でなければならない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126362</xdr:colOff>
      <xdr:row>5</xdr:row>
      <xdr:rowOff>39631</xdr:rowOff>
    </xdr:from>
    <xdr:to>
      <xdr:col>2</xdr:col>
      <xdr:colOff>1478913</xdr:colOff>
      <xdr:row>6</xdr:row>
      <xdr:rowOff>262694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2B7F91C7-0BD9-F032-1522-5F3930CB8037}"/>
            </a:ext>
          </a:extLst>
        </xdr:cNvPr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まで記入すること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</a:t>
          </a:r>
        </a:p>
      </xdr:txBody>
    </xdr:sp>
    <xdr:clientData/>
  </xdr:twoCellAnchor>
  <xdr:twoCellAnchor>
    <xdr:from>
      <xdr:col>6</xdr:col>
      <xdr:colOff>107315</xdr:colOff>
      <xdr:row>102</xdr:row>
      <xdr:rowOff>54610</xdr:rowOff>
    </xdr:from>
    <xdr:to>
      <xdr:col>7</xdr:col>
      <xdr:colOff>816678</xdr:colOff>
      <xdr:row>103</xdr:row>
      <xdr:rowOff>347376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70697BC-1B56-8EFC-5F76-E8FDC64A53C6}"/>
            </a:ext>
          </a:extLst>
        </xdr:cNvPr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D951-A59B-41C4-BBEB-F1E0897FA700}">
  <dimension ref="A1:J179"/>
  <sheetViews>
    <sheetView tabSelected="1"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4.6328125" customWidth="1"/>
    <col min="2" max="2" width="3.6328125" style="22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39" customHeight="1" x14ac:dyDescent="0.2">
      <c r="A1" s="70" t="s">
        <v>80</v>
      </c>
      <c r="B1" s="70"/>
      <c r="C1" s="70"/>
      <c r="D1" s="70"/>
      <c r="E1" s="70"/>
      <c r="F1" s="70"/>
      <c r="G1" s="70"/>
      <c r="H1" s="70"/>
    </row>
    <row r="2" spans="1:9" ht="30" customHeight="1" x14ac:dyDescent="0.2">
      <c r="A2" s="31"/>
      <c r="B2" s="5" t="s">
        <v>94</v>
      </c>
      <c r="C2" s="5"/>
      <c r="D2" s="5"/>
      <c r="E2" s="5"/>
      <c r="F2" s="5"/>
      <c r="G2" s="5"/>
      <c r="H2" s="5"/>
    </row>
    <row r="3" spans="1:9" ht="28.5" customHeight="1" x14ac:dyDescent="0.2">
      <c r="A3" s="31"/>
      <c r="B3" s="52" t="s">
        <v>95</v>
      </c>
      <c r="C3" s="13"/>
      <c r="D3" s="13"/>
      <c r="E3" s="5"/>
      <c r="F3" s="5"/>
      <c r="G3" s="5"/>
      <c r="H3" s="5"/>
    </row>
    <row r="4" spans="1:9" ht="28.5" customHeight="1" x14ac:dyDescent="0.2">
      <c r="A4" s="31"/>
      <c r="B4" s="24"/>
      <c r="C4" s="71" t="s">
        <v>79</v>
      </c>
      <c r="D4" s="71"/>
      <c r="E4" s="5"/>
      <c r="F4" s="5"/>
      <c r="G4" s="72" t="s">
        <v>6</v>
      </c>
      <c r="H4" s="72"/>
    </row>
    <row r="5" spans="1:9" ht="28.5" customHeight="1" x14ac:dyDescent="0.2">
      <c r="A5" s="31"/>
      <c r="B5" s="24"/>
      <c r="C5" s="71" t="s">
        <v>8</v>
      </c>
      <c r="D5" s="71"/>
      <c r="E5" s="5"/>
      <c r="F5" s="6"/>
      <c r="G5" s="6"/>
      <c r="H5" s="6"/>
    </row>
    <row r="6" spans="1:9" ht="28.5" customHeight="1" x14ac:dyDescent="0.2">
      <c r="A6" s="31"/>
      <c r="B6" s="24"/>
      <c r="C6" s="71" t="s">
        <v>7</v>
      </c>
      <c r="D6" s="71"/>
      <c r="E6" s="5"/>
      <c r="F6" s="44"/>
      <c r="G6" s="44"/>
      <c r="H6" s="44"/>
    </row>
    <row r="7" spans="1:9" ht="28.5" customHeight="1" x14ac:dyDescent="0.2">
      <c r="A7" s="31"/>
      <c r="B7" s="24"/>
      <c r="C7" s="71" t="s">
        <v>78</v>
      </c>
      <c r="D7" s="71"/>
      <c r="E7" s="5"/>
      <c r="F7" s="44"/>
      <c r="G7" s="44"/>
      <c r="H7" s="45"/>
    </row>
    <row r="8" spans="1:9" ht="42" customHeight="1" x14ac:dyDescent="0.2">
      <c r="A8" s="31"/>
      <c r="B8" s="24"/>
      <c r="C8" s="5"/>
      <c r="D8" s="5"/>
      <c r="E8" s="5"/>
      <c r="F8" s="5"/>
      <c r="G8" s="59"/>
      <c r="H8" s="60"/>
    </row>
    <row r="9" spans="1:9" ht="21" customHeight="1" x14ac:dyDescent="0.2">
      <c r="A9" s="61" t="s">
        <v>76</v>
      </c>
      <c r="B9" s="62"/>
      <c r="C9" s="39" t="s">
        <v>98</v>
      </c>
      <c r="D9" s="32"/>
      <c r="E9" s="32"/>
      <c r="F9" s="32"/>
      <c r="G9" s="32"/>
      <c r="H9" s="33"/>
      <c r="I9" s="30"/>
    </row>
    <row r="10" spans="1:9" ht="21" customHeight="1" x14ac:dyDescent="0.2">
      <c r="A10" s="63" t="s">
        <v>74</v>
      </c>
      <c r="B10" s="64"/>
      <c r="C10" s="36" t="s">
        <v>75</v>
      </c>
      <c r="D10" s="34"/>
      <c r="E10" s="34"/>
      <c r="F10" s="34"/>
      <c r="G10" s="34"/>
      <c r="H10" s="35"/>
      <c r="I10" s="30"/>
    </row>
    <row r="11" spans="1:9" ht="9.9" customHeight="1" x14ac:dyDescent="0.2">
      <c r="A11" s="47"/>
      <c r="C11" s="12"/>
      <c r="D11" s="12"/>
      <c r="E11" s="12"/>
      <c r="F11" s="12"/>
      <c r="G11" s="12"/>
      <c r="H11" s="48"/>
      <c r="I11" s="31"/>
    </row>
    <row r="12" spans="1:9" x14ac:dyDescent="0.2">
      <c r="A12" s="56" t="s">
        <v>83</v>
      </c>
      <c r="B12" s="57"/>
      <c r="C12" s="57"/>
      <c r="D12" s="57"/>
      <c r="E12" s="57"/>
      <c r="F12" s="57"/>
      <c r="G12" s="57"/>
      <c r="H12" s="58"/>
      <c r="I12" s="31"/>
    </row>
    <row r="13" spans="1:9" ht="30" customHeight="1" x14ac:dyDescent="0.2">
      <c r="A13" s="65" t="s">
        <v>1</v>
      </c>
      <c r="B13" s="66"/>
      <c r="C13" s="67"/>
      <c r="D13" s="2" t="s">
        <v>2</v>
      </c>
      <c r="E13" s="2" t="s">
        <v>0</v>
      </c>
      <c r="F13" s="2" t="s">
        <v>3</v>
      </c>
      <c r="G13" s="2" t="s">
        <v>4</v>
      </c>
      <c r="H13" s="2" t="s">
        <v>5</v>
      </c>
    </row>
    <row r="14" spans="1:9" ht="42" customHeight="1" x14ac:dyDescent="0.2">
      <c r="A14" s="15" t="s">
        <v>9</v>
      </c>
      <c r="B14" s="27" t="s">
        <v>12</v>
      </c>
      <c r="C14" s="14"/>
      <c r="D14" s="7" t="str">
        <f>IF(C14="","",1)</f>
        <v/>
      </c>
      <c r="E14" s="7" t="str">
        <f>IF(C14="","","式")</f>
        <v/>
      </c>
      <c r="F14" s="3"/>
      <c r="G14" s="37">
        <f>G103</f>
        <v>0</v>
      </c>
      <c r="H14" s="3"/>
    </row>
    <row r="15" spans="1:9" ht="42" customHeight="1" x14ac:dyDescent="0.2">
      <c r="A15" s="15"/>
      <c r="B15" s="27" t="s">
        <v>15</v>
      </c>
      <c r="C15" s="14" t="s">
        <v>12</v>
      </c>
      <c r="D15" s="7">
        <v>1</v>
      </c>
      <c r="E15" s="7" t="s">
        <v>84</v>
      </c>
      <c r="F15" s="3"/>
      <c r="G15" s="37"/>
      <c r="H15" s="3"/>
    </row>
    <row r="16" spans="1:9" ht="42" customHeight="1" x14ac:dyDescent="0.2">
      <c r="A16" s="15" t="s">
        <v>10</v>
      </c>
      <c r="B16" s="27" t="s">
        <v>13</v>
      </c>
      <c r="C16" s="14"/>
      <c r="D16" s="7" t="str">
        <f>IF(C16="","",1)</f>
        <v/>
      </c>
      <c r="E16" s="7" t="str">
        <f>IF(C16="","","式")</f>
        <v/>
      </c>
      <c r="F16" s="3"/>
      <c r="G16" s="37">
        <f>SUM(G17:G19)</f>
        <v>0</v>
      </c>
      <c r="H16" s="3"/>
    </row>
    <row r="17" spans="1:10" ht="42" customHeight="1" x14ac:dyDescent="0.2">
      <c r="A17" s="16"/>
      <c r="B17" s="27" t="s">
        <v>23</v>
      </c>
      <c r="C17" s="14" t="s">
        <v>72</v>
      </c>
      <c r="D17" s="7">
        <f>IF(C17="","",1)</f>
        <v>1</v>
      </c>
      <c r="E17" s="7" t="str">
        <f>IF(C17="","","式")</f>
        <v>式</v>
      </c>
      <c r="F17" s="3"/>
      <c r="G17" s="37"/>
      <c r="H17" s="3"/>
    </row>
    <row r="18" spans="1:10" ht="42" customHeight="1" x14ac:dyDescent="0.2">
      <c r="A18" s="16"/>
      <c r="B18" s="27" t="s">
        <v>19</v>
      </c>
      <c r="C18" s="14" t="s">
        <v>18</v>
      </c>
      <c r="D18" s="7">
        <f>IF(C18="","",1)</f>
        <v>1</v>
      </c>
      <c r="E18" s="7" t="str">
        <f>IF(C18="","","式")</f>
        <v>式</v>
      </c>
      <c r="F18" s="4"/>
      <c r="G18" s="37"/>
      <c r="H18" s="4"/>
    </row>
    <row r="19" spans="1:10" ht="42" customHeight="1" thickBot="1" x14ac:dyDescent="0.25">
      <c r="A19" s="16"/>
      <c r="B19" s="27" t="s">
        <v>20</v>
      </c>
      <c r="C19" s="14" t="s">
        <v>73</v>
      </c>
      <c r="D19" s="7">
        <f>IF(C19="","",1)</f>
        <v>1</v>
      </c>
      <c r="E19" s="7" t="str">
        <f>IF(C19="","","式")</f>
        <v>式</v>
      </c>
      <c r="F19" s="1"/>
      <c r="G19" s="37"/>
      <c r="H19" s="1"/>
    </row>
    <row r="20" spans="1:10" ht="42" customHeight="1" thickBot="1" x14ac:dyDescent="0.25">
      <c r="A20" s="16"/>
      <c r="B20" s="23"/>
      <c r="C20" s="17" t="s">
        <v>81</v>
      </c>
      <c r="D20" s="1"/>
      <c r="E20" s="1"/>
      <c r="F20" s="16"/>
      <c r="G20" s="40">
        <f>G14+G16</f>
        <v>0</v>
      </c>
      <c r="H20" s="19"/>
    </row>
    <row r="21" spans="1:10" ht="42" customHeight="1" x14ac:dyDescent="0.2">
      <c r="A21" s="16"/>
      <c r="B21" s="23"/>
      <c r="C21" s="18"/>
      <c r="D21" s="1"/>
      <c r="E21" s="1"/>
      <c r="F21" s="1"/>
      <c r="G21" s="41"/>
      <c r="H21" s="1"/>
    </row>
    <row r="22" spans="1:10" ht="76.75" customHeight="1" x14ac:dyDescent="0.2">
      <c r="A22" s="73" t="s">
        <v>93</v>
      </c>
      <c r="B22" s="74"/>
      <c r="C22" s="75"/>
      <c r="D22" s="1"/>
      <c r="E22" s="1"/>
      <c r="F22" s="1"/>
      <c r="G22" s="49" t="s">
        <v>90</v>
      </c>
      <c r="H22" s="51" t="s">
        <v>92</v>
      </c>
    </row>
    <row r="23" spans="1:10" ht="42" customHeight="1" x14ac:dyDescent="0.2">
      <c r="A23" s="16"/>
      <c r="B23" s="23"/>
      <c r="C23" s="19"/>
      <c r="D23" s="1"/>
      <c r="E23" s="1"/>
      <c r="F23" s="1"/>
      <c r="G23" s="3"/>
      <c r="H23" s="1"/>
    </row>
    <row r="24" spans="1:10" ht="42" customHeight="1" x14ac:dyDescent="0.2">
      <c r="A24" s="20"/>
      <c r="B24" s="25"/>
      <c r="C24" s="21"/>
      <c r="D24" s="1"/>
      <c r="E24" s="1"/>
      <c r="F24" s="1"/>
      <c r="G24" s="3"/>
      <c r="H24" s="1"/>
    </row>
    <row r="25" spans="1:10" ht="43.5" customHeight="1" x14ac:dyDescent="0.2">
      <c r="A25" s="68" t="str">
        <f>C9</f>
        <v>　　○○○○○工事</v>
      </c>
      <c r="B25" s="69"/>
      <c r="C25" s="69"/>
      <c r="D25" s="9" t="s">
        <v>14</v>
      </c>
      <c r="E25" s="10"/>
      <c r="F25" s="10"/>
      <c r="G25" s="42"/>
      <c r="H25" s="11"/>
    </row>
    <row r="26" spans="1:10" ht="9.9" customHeight="1" x14ac:dyDescent="0.2">
      <c r="C26" s="12"/>
      <c r="D26" s="12"/>
      <c r="E26" s="12"/>
      <c r="F26" s="12"/>
      <c r="G26" s="43"/>
      <c r="H26" s="12"/>
    </row>
    <row r="27" spans="1:10" x14ac:dyDescent="0.2">
      <c r="A27" s="56" t="s">
        <v>85</v>
      </c>
      <c r="B27" s="57"/>
      <c r="C27" s="57"/>
      <c r="D27" s="57"/>
      <c r="E27" s="57"/>
      <c r="F27" s="57"/>
      <c r="G27" s="57"/>
      <c r="H27" s="58"/>
      <c r="I27" s="31"/>
    </row>
    <row r="28" spans="1:10" ht="43.5" customHeight="1" x14ac:dyDescent="0.2">
      <c r="A28" s="16"/>
      <c r="B28" s="23"/>
      <c r="C28" s="17" t="s">
        <v>1</v>
      </c>
      <c r="D28" s="2" t="s">
        <v>2</v>
      </c>
      <c r="E28" s="2" t="s">
        <v>0</v>
      </c>
      <c r="F28" s="2" t="s">
        <v>3</v>
      </c>
      <c r="G28" s="2" t="s">
        <v>4</v>
      </c>
      <c r="H28" s="2" t="s">
        <v>5</v>
      </c>
      <c r="J28" s="26"/>
    </row>
    <row r="29" spans="1:10" ht="43.5" customHeight="1" x14ac:dyDescent="0.2">
      <c r="A29" s="29" t="s">
        <v>22</v>
      </c>
      <c r="B29" s="27" t="s">
        <v>12</v>
      </c>
      <c r="C29" s="14"/>
      <c r="D29" s="7">
        <v>1</v>
      </c>
      <c r="E29" s="7" t="s">
        <v>86</v>
      </c>
      <c r="F29" s="8"/>
      <c r="G29" s="38"/>
      <c r="H29" s="7"/>
      <c r="J29" s="26"/>
    </row>
    <row r="30" spans="1:10" ht="43.5" customHeight="1" x14ac:dyDescent="0.2">
      <c r="A30" s="29"/>
      <c r="B30" s="27"/>
      <c r="C30" s="14"/>
      <c r="D30" s="7"/>
      <c r="E30" s="7"/>
      <c r="F30" s="8"/>
      <c r="G30" s="38"/>
      <c r="H30" s="7"/>
      <c r="J30" s="26"/>
    </row>
    <row r="31" spans="1:10" ht="43.5" customHeight="1" x14ac:dyDescent="0.2">
      <c r="A31" s="29"/>
      <c r="B31" s="27"/>
      <c r="C31" s="14"/>
      <c r="D31" s="7"/>
      <c r="E31" s="7"/>
      <c r="F31" s="8"/>
      <c r="G31" s="38"/>
      <c r="H31" s="7"/>
      <c r="J31" s="26"/>
    </row>
    <row r="32" spans="1:10" ht="43.5" customHeight="1" x14ac:dyDescent="0.2">
      <c r="A32" s="29"/>
      <c r="B32" s="27"/>
      <c r="C32" s="14"/>
      <c r="D32" s="7"/>
      <c r="E32" s="7"/>
      <c r="F32" s="8"/>
      <c r="G32" s="38"/>
      <c r="H32" s="7"/>
      <c r="J32" s="26"/>
    </row>
    <row r="33" spans="1:10" ht="43.5" customHeight="1" x14ac:dyDescent="0.2">
      <c r="A33" s="29"/>
      <c r="B33" s="27"/>
      <c r="C33" s="14"/>
      <c r="D33" s="7"/>
      <c r="E33" s="7"/>
      <c r="F33" s="8"/>
      <c r="G33" s="38"/>
      <c r="H33" s="7"/>
      <c r="J33" s="26"/>
    </row>
    <row r="34" spans="1:10" ht="43.5" customHeight="1" x14ac:dyDescent="0.2">
      <c r="A34" s="29"/>
      <c r="B34" s="27"/>
      <c r="C34" s="14"/>
      <c r="D34" s="7"/>
      <c r="E34" s="7"/>
      <c r="F34" s="8"/>
      <c r="G34" s="38"/>
      <c r="H34" s="7"/>
      <c r="J34" s="26"/>
    </row>
    <row r="35" spans="1:10" ht="43.5" customHeight="1" x14ac:dyDescent="0.2">
      <c r="A35" s="29"/>
      <c r="B35" s="27"/>
      <c r="C35" s="14"/>
      <c r="D35" s="7"/>
      <c r="E35" s="7"/>
      <c r="F35" s="8"/>
      <c r="G35" s="38"/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68" t="str">
        <f>C9</f>
        <v>　　○○○○○工事</v>
      </c>
      <c r="B45" s="69"/>
      <c r="C45" s="69"/>
      <c r="D45" s="9" t="s">
        <v>14</v>
      </c>
      <c r="E45" s="10"/>
      <c r="F45" s="10"/>
      <c r="G45" s="42"/>
      <c r="H45" s="11"/>
    </row>
    <row r="46" spans="1:10" ht="9.9" customHeight="1" x14ac:dyDescent="0.2">
      <c r="C46" s="12"/>
      <c r="D46" s="12"/>
      <c r="E46" s="12"/>
      <c r="F46" s="12"/>
      <c r="G46" s="43"/>
      <c r="H46" s="12"/>
    </row>
    <row r="47" spans="1:10" x14ac:dyDescent="0.2">
      <c r="A47" s="56" t="s">
        <v>87</v>
      </c>
      <c r="B47" s="57"/>
      <c r="C47" s="57"/>
      <c r="D47" s="57"/>
      <c r="E47" s="57"/>
      <c r="F47" s="57"/>
      <c r="G47" s="57"/>
      <c r="H47" s="58"/>
      <c r="I47" s="31"/>
    </row>
    <row r="48" spans="1:10" ht="43.5" customHeight="1" x14ac:dyDescent="0.2">
      <c r="A48" s="16"/>
      <c r="B48" s="23"/>
      <c r="C48" s="17" t="s">
        <v>1</v>
      </c>
      <c r="D48" s="2" t="s">
        <v>2</v>
      </c>
      <c r="E48" s="2" t="s">
        <v>0</v>
      </c>
      <c r="F48" s="2" t="s">
        <v>3</v>
      </c>
      <c r="G48" s="2" t="s">
        <v>4</v>
      </c>
      <c r="H48" s="2" t="s">
        <v>5</v>
      </c>
      <c r="J48" s="26"/>
    </row>
    <row r="49" spans="1:10" ht="43.5" customHeight="1" x14ac:dyDescent="0.2">
      <c r="A49" s="29" t="s">
        <v>22</v>
      </c>
      <c r="B49" s="27" t="s">
        <v>30</v>
      </c>
      <c r="C49" s="14"/>
      <c r="D49" s="7">
        <v>1</v>
      </c>
      <c r="E49" s="7" t="s">
        <v>84</v>
      </c>
      <c r="F49" s="8"/>
      <c r="G49" s="38"/>
      <c r="H49" s="7"/>
      <c r="J49" s="26"/>
    </row>
    <row r="50" spans="1:10" ht="43.5" customHeight="1" x14ac:dyDescent="0.2">
      <c r="A50" s="15" t="s">
        <v>27</v>
      </c>
      <c r="B50" s="27" t="s">
        <v>51</v>
      </c>
      <c r="C50" s="14"/>
      <c r="D50" s="7">
        <v>1</v>
      </c>
      <c r="E50" s="7" t="s">
        <v>84</v>
      </c>
      <c r="F50" s="8"/>
      <c r="G50" s="38"/>
      <c r="H50" s="7"/>
      <c r="J50" s="26"/>
    </row>
    <row r="51" spans="1:10" ht="43.5" customHeight="1" x14ac:dyDescent="0.2">
      <c r="A51" s="29" t="s">
        <v>28</v>
      </c>
      <c r="B51" s="27" t="s">
        <v>56</v>
      </c>
      <c r="C51" s="14"/>
      <c r="D51" s="7">
        <v>1</v>
      </c>
      <c r="E51" s="7" t="s">
        <v>84</v>
      </c>
      <c r="F51" s="8"/>
      <c r="G51" s="38"/>
      <c r="H51" s="7"/>
      <c r="J51" s="26"/>
    </row>
    <row r="52" spans="1:10" ht="43.5" customHeight="1" x14ac:dyDescent="0.2">
      <c r="A52" s="29" t="s">
        <v>29</v>
      </c>
      <c r="B52" s="27" t="s">
        <v>11</v>
      </c>
      <c r="C52" s="14"/>
      <c r="D52" s="7">
        <v>1</v>
      </c>
      <c r="E52" s="7" t="s">
        <v>84</v>
      </c>
      <c r="F52" s="8"/>
      <c r="G52" s="38"/>
      <c r="H52" s="7"/>
      <c r="J52" s="26"/>
    </row>
    <row r="53" spans="1:10" ht="43.5" customHeight="1" x14ac:dyDescent="0.2">
      <c r="A53" s="29"/>
      <c r="B53" s="27"/>
      <c r="C53" s="14"/>
      <c r="D53" s="7"/>
      <c r="E53" s="7"/>
      <c r="F53" s="8"/>
      <c r="G53" s="38"/>
      <c r="H53" s="7"/>
      <c r="J53" s="26"/>
    </row>
    <row r="54" spans="1:10" ht="43.5" customHeight="1" x14ac:dyDescent="0.2">
      <c r="A54" s="29"/>
      <c r="B54" s="27"/>
      <c r="C54" s="14"/>
      <c r="D54" s="7"/>
      <c r="E54" s="7"/>
      <c r="F54" s="8"/>
      <c r="G54" s="38"/>
      <c r="H54" s="7"/>
      <c r="J54" s="26"/>
    </row>
    <row r="55" spans="1:10" ht="43.5" customHeight="1" x14ac:dyDescent="0.2">
      <c r="A55" s="29"/>
      <c r="B55" s="27"/>
      <c r="C55" s="14"/>
      <c r="D55" s="7"/>
      <c r="E55" s="7"/>
      <c r="F55" s="8"/>
      <c r="G55" s="38"/>
      <c r="H55" s="7"/>
      <c r="J55" s="26"/>
    </row>
    <row r="56" spans="1:10" ht="43.5" customHeight="1" x14ac:dyDescent="0.2">
      <c r="A56" s="29"/>
      <c r="B56" s="27"/>
      <c r="C56" s="14"/>
      <c r="D56" s="7"/>
      <c r="E56" s="7"/>
      <c r="F56" s="8"/>
      <c r="G56" s="38"/>
      <c r="H56" s="7"/>
      <c r="J56" s="26"/>
    </row>
    <row r="57" spans="1:10" ht="43.5" customHeight="1" x14ac:dyDescent="0.2">
      <c r="A57" s="29"/>
      <c r="B57" s="27"/>
      <c r="C57" s="14"/>
      <c r="D57" s="7"/>
      <c r="E57" s="7"/>
      <c r="F57" s="8"/>
      <c r="G57" s="38"/>
      <c r="H57" s="7"/>
      <c r="J57" s="26"/>
    </row>
    <row r="58" spans="1:10" ht="43.5" customHeight="1" x14ac:dyDescent="0.2">
      <c r="A58" s="29"/>
      <c r="B58" s="27"/>
      <c r="C58" s="14"/>
      <c r="D58" s="7"/>
      <c r="E58" s="7"/>
      <c r="F58" s="8"/>
      <c r="G58" s="38"/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68" t="str">
        <f>C9</f>
        <v>　　○○○○○工事</v>
      </c>
      <c r="B65" s="69"/>
      <c r="C65" s="69"/>
      <c r="D65" s="9" t="s">
        <v>14</v>
      </c>
      <c r="E65" s="10"/>
      <c r="F65" s="10"/>
      <c r="G65" s="42"/>
      <c r="H65" s="11"/>
    </row>
    <row r="66" spans="1:10" ht="9.9" customHeight="1" x14ac:dyDescent="0.2">
      <c r="C66" s="12"/>
      <c r="D66" s="12"/>
      <c r="E66" s="12"/>
      <c r="F66" s="12"/>
      <c r="G66" s="43"/>
      <c r="H66" s="12"/>
    </row>
    <row r="67" spans="1:10" x14ac:dyDescent="0.2">
      <c r="A67" s="56" t="s">
        <v>88</v>
      </c>
      <c r="B67" s="57"/>
      <c r="C67" s="57"/>
      <c r="D67" s="57"/>
      <c r="E67" s="57"/>
      <c r="F67" s="57"/>
      <c r="G67" s="57"/>
      <c r="H67" s="58"/>
      <c r="I67" s="31"/>
    </row>
    <row r="68" spans="1:10" ht="43.5" customHeight="1" x14ac:dyDescent="0.2">
      <c r="A68" s="16"/>
      <c r="B68" s="23"/>
      <c r="C68" s="17" t="s">
        <v>1</v>
      </c>
      <c r="D68" s="2" t="s">
        <v>2</v>
      </c>
      <c r="E68" s="2" t="s">
        <v>0</v>
      </c>
      <c r="F68" s="2" t="s">
        <v>3</v>
      </c>
      <c r="G68" s="2" t="s">
        <v>4</v>
      </c>
      <c r="H68" s="2" t="s">
        <v>5</v>
      </c>
      <c r="J68" s="26"/>
    </row>
    <row r="69" spans="1:10" ht="43.5" customHeight="1" x14ac:dyDescent="0.2">
      <c r="A69" s="29" t="s">
        <v>22</v>
      </c>
      <c r="B69" s="27" t="s">
        <v>89</v>
      </c>
      <c r="C69" s="14"/>
      <c r="D69" s="7"/>
      <c r="E69" s="7"/>
      <c r="F69" s="8"/>
      <c r="G69" s="38"/>
      <c r="H69" s="7"/>
      <c r="J69" s="26"/>
    </row>
    <row r="70" spans="1:10" ht="43.5" customHeight="1" x14ac:dyDescent="0.2">
      <c r="A70" s="29"/>
      <c r="B70" s="27" t="s">
        <v>23</v>
      </c>
      <c r="C70" s="14" t="s">
        <v>31</v>
      </c>
      <c r="D70" s="7">
        <f>IF(C70="","",1)</f>
        <v>1</v>
      </c>
      <c r="E70" s="7" t="str">
        <f>IF(C70="","","式")</f>
        <v>式</v>
      </c>
      <c r="F70" s="8"/>
      <c r="G70" s="38"/>
      <c r="H70" s="7"/>
      <c r="J70" s="26"/>
    </row>
    <row r="71" spans="1:10" ht="43.5" customHeight="1" x14ac:dyDescent="0.2">
      <c r="A71" s="29"/>
      <c r="B71" s="27" t="s">
        <v>19</v>
      </c>
      <c r="C71" s="14" t="s">
        <v>32</v>
      </c>
      <c r="D71" s="7">
        <f t="shared" ref="D71:D81" si="0">IF(C71="","",1)</f>
        <v>1</v>
      </c>
      <c r="E71" s="7" t="str">
        <f>IF(C71="","","式")</f>
        <v>式</v>
      </c>
      <c r="F71" s="8"/>
      <c r="G71" s="38"/>
      <c r="H71" s="7"/>
      <c r="J71" s="26"/>
    </row>
    <row r="72" spans="1:10" ht="43.5" customHeight="1" x14ac:dyDescent="0.2">
      <c r="A72" s="29"/>
      <c r="B72" s="27" t="s">
        <v>20</v>
      </c>
      <c r="C72" s="14" t="s">
        <v>33</v>
      </c>
      <c r="D72" s="7">
        <f t="shared" si="0"/>
        <v>1</v>
      </c>
      <c r="E72" s="7" t="str">
        <f t="shared" ref="E72:E81" si="1">IF(C72="","","式")</f>
        <v>式</v>
      </c>
      <c r="F72" s="8"/>
      <c r="G72" s="38"/>
      <c r="H72" s="7"/>
      <c r="J72" s="26"/>
    </row>
    <row r="73" spans="1:10" ht="43.5" customHeight="1" x14ac:dyDescent="0.2">
      <c r="A73" s="29"/>
      <c r="B73" s="27" t="s">
        <v>21</v>
      </c>
      <c r="C73" s="14" t="s">
        <v>34</v>
      </c>
      <c r="D73" s="7">
        <f t="shared" si="0"/>
        <v>1</v>
      </c>
      <c r="E73" s="7" t="str">
        <f t="shared" si="1"/>
        <v>式</v>
      </c>
      <c r="F73" s="8"/>
      <c r="G73" s="38"/>
      <c r="H73" s="7"/>
      <c r="J73" s="26"/>
    </row>
    <row r="74" spans="1:10" ht="43.5" customHeight="1" x14ac:dyDescent="0.2">
      <c r="A74" s="29"/>
      <c r="B74" s="27" t="s">
        <v>24</v>
      </c>
      <c r="C74" s="14" t="s">
        <v>35</v>
      </c>
      <c r="D74" s="7">
        <f t="shared" si="0"/>
        <v>1</v>
      </c>
      <c r="E74" s="7" t="str">
        <f t="shared" si="1"/>
        <v>式</v>
      </c>
      <c r="F74" s="8"/>
      <c r="G74" s="38"/>
      <c r="H74" s="7"/>
      <c r="J74" s="26"/>
    </row>
    <row r="75" spans="1:10" ht="43.5" customHeight="1" x14ac:dyDescent="0.2">
      <c r="A75" s="29"/>
      <c r="B75" s="27" t="s">
        <v>25</v>
      </c>
      <c r="C75" s="14" t="s">
        <v>36</v>
      </c>
      <c r="D75" s="7">
        <f t="shared" si="0"/>
        <v>1</v>
      </c>
      <c r="E75" s="7" t="str">
        <f t="shared" si="1"/>
        <v>式</v>
      </c>
      <c r="F75" s="8"/>
      <c r="G75" s="38"/>
      <c r="H75" s="7"/>
      <c r="J75" s="26"/>
    </row>
    <row r="76" spans="1:10" ht="43.5" customHeight="1" x14ac:dyDescent="0.2">
      <c r="A76" s="29"/>
      <c r="B76" s="27" t="s">
        <v>26</v>
      </c>
      <c r="C76" s="14" t="s">
        <v>37</v>
      </c>
      <c r="D76" s="7">
        <f t="shared" si="0"/>
        <v>1</v>
      </c>
      <c r="E76" s="7" t="str">
        <f t="shared" si="1"/>
        <v>式</v>
      </c>
      <c r="F76" s="8"/>
      <c r="G76" s="38"/>
      <c r="H76" s="7"/>
      <c r="J76" s="26"/>
    </row>
    <row r="77" spans="1:10" ht="43.5" customHeight="1" x14ac:dyDescent="0.2">
      <c r="A77" s="29"/>
      <c r="B77" s="27" t="s">
        <v>57</v>
      </c>
      <c r="C77" s="14" t="s">
        <v>38</v>
      </c>
      <c r="D77" s="7">
        <f t="shared" si="0"/>
        <v>1</v>
      </c>
      <c r="E77" s="7" t="str">
        <f t="shared" si="1"/>
        <v>式</v>
      </c>
      <c r="F77" s="8"/>
      <c r="G77" s="38"/>
      <c r="H77" s="7"/>
      <c r="J77" s="26"/>
    </row>
    <row r="78" spans="1:10" ht="43.5" customHeight="1" x14ac:dyDescent="0.2">
      <c r="A78" s="29"/>
      <c r="B78" s="27" t="s">
        <v>58</v>
      </c>
      <c r="C78" s="14" t="s">
        <v>39</v>
      </c>
      <c r="D78" s="7">
        <f t="shared" si="0"/>
        <v>1</v>
      </c>
      <c r="E78" s="7" t="str">
        <f t="shared" si="1"/>
        <v>式</v>
      </c>
      <c r="F78" s="8"/>
      <c r="G78" s="38"/>
      <c r="H78" s="7"/>
      <c r="J78" s="26"/>
    </row>
    <row r="79" spans="1:10" ht="43.5" customHeight="1" x14ac:dyDescent="0.2">
      <c r="A79" s="29"/>
      <c r="B79" s="27" t="s">
        <v>59</v>
      </c>
      <c r="C79" s="14" t="s">
        <v>40</v>
      </c>
      <c r="D79" s="7">
        <f t="shared" si="0"/>
        <v>1</v>
      </c>
      <c r="E79" s="7" t="str">
        <f t="shared" si="1"/>
        <v>式</v>
      </c>
      <c r="F79" s="8"/>
      <c r="G79" s="38"/>
      <c r="H79" s="7"/>
      <c r="J79" s="26"/>
    </row>
    <row r="80" spans="1:10" ht="43.5" customHeight="1" x14ac:dyDescent="0.2">
      <c r="A80" s="29"/>
      <c r="B80" s="27" t="s">
        <v>60</v>
      </c>
      <c r="C80" s="14" t="s">
        <v>41</v>
      </c>
      <c r="D80" s="7">
        <f t="shared" si="0"/>
        <v>1</v>
      </c>
      <c r="E80" s="7" t="str">
        <f t="shared" si="1"/>
        <v>式</v>
      </c>
      <c r="F80" s="8"/>
      <c r="G80" s="38"/>
      <c r="H80" s="7"/>
      <c r="J80" s="26"/>
    </row>
    <row r="81" spans="1:10" ht="43.5" customHeight="1" x14ac:dyDescent="0.2">
      <c r="A81" s="29"/>
      <c r="B81" s="27" t="s">
        <v>61</v>
      </c>
      <c r="C81" s="14" t="s">
        <v>42</v>
      </c>
      <c r="D81" s="7">
        <f t="shared" si="0"/>
        <v>1</v>
      </c>
      <c r="E81" s="7" t="str">
        <f t="shared" si="1"/>
        <v>式</v>
      </c>
      <c r="F81" s="8"/>
      <c r="G81" s="38"/>
      <c r="H81" s="7"/>
      <c r="J81" s="26"/>
    </row>
    <row r="82" spans="1:10" ht="43.5" customHeight="1" x14ac:dyDescent="0.2">
      <c r="A82" s="29"/>
      <c r="B82" s="27" t="s">
        <v>62</v>
      </c>
      <c r="C82" s="14" t="s">
        <v>43</v>
      </c>
      <c r="D82" s="7">
        <f>IF(C82="","",1)</f>
        <v>1</v>
      </c>
      <c r="E82" s="7" t="str">
        <f>IF(C82="","","式")</f>
        <v>式</v>
      </c>
      <c r="F82" s="8"/>
      <c r="G82" s="38"/>
      <c r="H82" s="7"/>
      <c r="J82" s="26"/>
    </row>
    <row r="83" spans="1:10" ht="43.5" customHeight="1" x14ac:dyDescent="0.2">
      <c r="A83" s="29"/>
      <c r="B83" s="27" t="s">
        <v>64</v>
      </c>
      <c r="C83" s="14" t="s">
        <v>44</v>
      </c>
      <c r="D83" s="7">
        <f>IF(C83="","",1)</f>
        <v>1</v>
      </c>
      <c r="E83" s="7" t="str">
        <f>IF(C83="","","式")</f>
        <v>式</v>
      </c>
      <c r="F83" s="8"/>
      <c r="G83" s="38"/>
      <c r="H83" s="7"/>
      <c r="J83" s="26"/>
    </row>
    <row r="84" spans="1:10" ht="43.5" customHeight="1" x14ac:dyDescent="0.2">
      <c r="A84" s="29"/>
      <c r="B84" s="27" t="s">
        <v>63</v>
      </c>
      <c r="C84" s="14" t="s">
        <v>45</v>
      </c>
      <c r="D84" s="7">
        <f>IF(C84="","",1)</f>
        <v>1</v>
      </c>
      <c r="E84" s="7" t="str">
        <f>IF(C84="","","式")</f>
        <v>式</v>
      </c>
      <c r="F84" s="8"/>
      <c r="G84" s="38"/>
      <c r="H84" s="7"/>
      <c r="J84" s="26"/>
    </row>
    <row r="85" spans="1:10" ht="43.5" customHeight="1" x14ac:dyDescent="0.2">
      <c r="A85" s="68" t="str">
        <f>A45</f>
        <v>　　○○○○○工事</v>
      </c>
      <c r="B85" s="69"/>
      <c r="C85" s="69"/>
      <c r="D85" s="9" t="s">
        <v>14</v>
      </c>
      <c r="E85" s="10"/>
      <c r="F85" s="10"/>
      <c r="G85" s="42"/>
      <c r="H85" s="11"/>
    </row>
    <row r="86" spans="1:10" ht="9.9" customHeight="1" x14ac:dyDescent="0.2">
      <c r="C86" s="12"/>
      <c r="D86" s="12"/>
      <c r="E86" s="12"/>
      <c r="F86" s="12"/>
      <c r="G86" s="43"/>
      <c r="H86" s="12"/>
    </row>
    <row r="87" spans="1:10" ht="43.5" customHeight="1" x14ac:dyDescent="0.2">
      <c r="A87" s="16"/>
      <c r="B87" s="23"/>
      <c r="C87" s="17" t="s">
        <v>1</v>
      </c>
      <c r="D87" s="2" t="s">
        <v>2</v>
      </c>
      <c r="E87" s="2" t="s">
        <v>0</v>
      </c>
      <c r="F87" s="2" t="s">
        <v>3</v>
      </c>
      <c r="G87" s="2" t="s">
        <v>4</v>
      </c>
      <c r="H87" s="2" t="s">
        <v>5</v>
      </c>
      <c r="J87" s="26"/>
    </row>
    <row r="88" spans="1:10" ht="43.5" customHeight="1" x14ac:dyDescent="0.2">
      <c r="A88" s="29"/>
      <c r="B88" s="27" t="s">
        <v>65</v>
      </c>
      <c r="C88" s="14" t="s">
        <v>46</v>
      </c>
      <c r="D88" s="7">
        <f t="shared" ref="D88:D97" si="2">IF(C88="","",1)</f>
        <v>1</v>
      </c>
      <c r="E88" s="7" t="str">
        <f>IF(C88="","","式")</f>
        <v>式</v>
      </c>
      <c r="F88" s="8"/>
      <c r="G88" s="38"/>
      <c r="H88" s="7"/>
      <c r="J88" s="26"/>
    </row>
    <row r="89" spans="1:10" ht="43.5" customHeight="1" x14ac:dyDescent="0.2">
      <c r="A89" s="29"/>
      <c r="B89" s="27" t="s">
        <v>66</v>
      </c>
      <c r="C89" s="14" t="s">
        <v>47</v>
      </c>
      <c r="D89" s="7">
        <f t="shared" si="2"/>
        <v>1</v>
      </c>
      <c r="E89" s="7" t="str">
        <f>IF(C89="","","式")</f>
        <v>式</v>
      </c>
      <c r="F89" s="8"/>
      <c r="G89" s="38"/>
      <c r="H89" s="7"/>
      <c r="J89" s="26"/>
    </row>
    <row r="90" spans="1:10" ht="43.5" customHeight="1" x14ac:dyDescent="0.2">
      <c r="A90" s="29"/>
      <c r="B90" s="27" t="s">
        <v>67</v>
      </c>
      <c r="C90" s="14" t="s">
        <v>48</v>
      </c>
      <c r="D90" s="7">
        <f t="shared" si="2"/>
        <v>1</v>
      </c>
      <c r="E90" s="7" t="str">
        <f>IF(C90="","","式")</f>
        <v>式</v>
      </c>
      <c r="F90" s="8"/>
      <c r="G90" s="38"/>
      <c r="H90" s="7"/>
      <c r="J90" s="26"/>
    </row>
    <row r="91" spans="1:10" ht="43.5" customHeight="1" x14ac:dyDescent="0.2">
      <c r="A91" s="29"/>
      <c r="B91" s="27" t="s">
        <v>68</v>
      </c>
      <c r="C91" s="14" t="s">
        <v>49</v>
      </c>
      <c r="D91" s="7">
        <f t="shared" si="2"/>
        <v>1</v>
      </c>
      <c r="E91" s="7" t="str">
        <f t="shared" ref="E91:E100" si="3">IF(C91="","","式")</f>
        <v>式</v>
      </c>
      <c r="F91" s="8"/>
      <c r="G91" s="38"/>
      <c r="H91" s="7"/>
      <c r="J91" s="26"/>
    </row>
    <row r="92" spans="1:10" ht="43.5" customHeight="1" x14ac:dyDescent="0.2">
      <c r="A92" s="29"/>
      <c r="B92" s="27" t="s">
        <v>69</v>
      </c>
      <c r="C92" s="14" t="s">
        <v>50</v>
      </c>
      <c r="D92" s="7">
        <f t="shared" si="2"/>
        <v>1</v>
      </c>
      <c r="E92" s="7" t="str">
        <f t="shared" si="3"/>
        <v>式</v>
      </c>
      <c r="F92" s="8"/>
      <c r="G92" s="38"/>
      <c r="H92" s="7"/>
      <c r="J92" s="26"/>
    </row>
    <row r="93" spans="1:10" ht="43.5" customHeight="1" x14ac:dyDescent="0.2">
      <c r="A93" s="15" t="s">
        <v>27</v>
      </c>
      <c r="B93" s="27" t="s">
        <v>51</v>
      </c>
      <c r="C93" s="14"/>
      <c r="D93" s="7" t="str">
        <f t="shared" si="2"/>
        <v/>
      </c>
      <c r="E93" s="7" t="str">
        <f t="shared" si="3"/>
        <v/>
      </c>
      <c r="F93" s="8"/>
      <c r="G93" s="38"/>
      <c r="H93" s="7"/>
      <c r="J93" s="26"/>
    </row>
    <row r="94" spans="1:10" ht="43.5" customHeight="1" x14ac:dyDescent="0.2">
      <c r="A94" s="28"/>
      <c r="B94" s="27" t="s">
        <v>15</v>
      </c>
      <c r="C94" s="14" t="s">
        <v>52</v>
      </c>
      <c r="D94" s="7">
        <f t="shared" si="2"/>
        <v>1</v>
      </c>
      <c r="E94" s="7" t="str">
        <f t="shared" si="3"/>
        <v>式</v>
      </c>
      <c r="F94" s="8"/>
      <c r="G94" s="38"/>
      <c r="H94" s="7"/>
      <c r="J94" s="26"/>
    </row>
    <row r="95" spans="1:10" ht="43.5" customHeight="1" x14ac:dyDescent="0.2">
      <c r="A95" s="28"/>
      <c r="B95" s="27" t="s">
        <v>16</v>
      </c>
      <c r="C95" s="14" t="s">
        <v>53</v>
      </c>
      <c r="D95" s="7">
        <f t="shared" si="2"/>
        <v>1</v>
      </c>
      <c r="E95" s="7" t="str">
        <f t="shared" si="3"/>
        <v>式</v>
      </c>
      <c r="F95" s="8"/>
      <c r="G95" s="38"/>
      <c r="H95" s="7"/>
      <c r="J95" s="26"/>
    </row>
    <row r="96" spans="1:10" ht="43.5" customHeight="1" x14ac:dyDescent="0.2">
      <c r="A96" s="28"/>
      <c r="B96" s="27" t="s">
        <v>17</v>
      </c>
      <c r="C96" s="14" t="s">
        <v>54</v>
      </c>
      <c r="D96" s="7">
        <f t="shared" si="2"/>
        <v>1</v>
      </c>
      <c r="E96" s="7" t="str">
        <f t="shared" si="3"/>
        <v>式</v>
      </c>
      <c r="F96" s="8"/>
      <c r="G96" s="38"/>
      <c r="H96" s="7"/>
      <c r="J96" s="26"/>
    </row>
    <row r="97" spans="1:10" ht="43.5" customHeight="1" x14ac:dyDescent="0.2">
      <c r="A97" s="28"/>
      <c r="B97" s="27" t="s">
        <v>70</v>
      </c>
      <c r="C97" s="14" t="s">
        <v>55</v>
      </c>
      <c r="D97" s="7">
        <f t="shared" si="2"/>
        <v>1</v>
      </c>
      <c r="E97" s="7" t="str">
        <f t="shared" si="3"/>
        <v>式</v>
      </c>
      <c r="F97" s="8"/>
      <c r="G97" s="38"/>
      <c r="H97" s="7"/>
      <c r="J97" s="26"/>
    </row>
    <row r="98" spans="1:10" ht="43.5" customHeight="1" x14ac:dyDescent="0.2">
      <c r="A98" s="29" t="s">
        <v>28</v>
      </c>
      <c r="B98" s="27" t="s">
        <v>56</v>
      </c>
      <c r="C98" s="14"/>
      <c r="D98" s="7" t="str">
        <f>IF(C98="","",1)</f>
        <v/>
      </c>
      <c r="E98" s="7" t="str">
        <f t="shared" si="3"/>
        <v/>
      </c>
      <c r="F98" s="8"/>
      <c r="G98" s="38"/>
      <c r="H98" s="7"/>
      <c r="J98" s="26"/>
    </row>
    <row r="99" spans="1:10" ht="43.5" customHeight="1" x14ac:dyDescent="0.2">
      <c r="A99" s="28"/>
      <c r="B99" s="27" t="s">
        <v>15</v>
      </c>
      <c r="C99" s="14" t="s">
        <v>71</v>
      </c>
      <c r="D99" s="7">
        <f>IF(C99="","",1)</f>
        <v>1</v>
      </c>
      <c r="E99" s="7" t="str">
        <f t="shared" si="3"/>
        <v>式</v>
      </c>
      <c r="F99" s="8"/>
      <c r="G99" s="38"/>
      <c r="H99" s="7"/>
      <c r="J99" s="26"/>
    </row>
    <row r="100" spans="1:10" ht="43.5" customHeight="1" x14ac:dyDescent="0.2">
      <c r="A100" s="29" t="s">
        <v>29</v>
      </c>
      <c r="B100" s="27" t="s">
        <v>11</v>
      </c>
      <c r="C100" s="14"/>
      <c r="D100" s="7" t="str">
        <f>IF(C100="","",1)</f>
        <v/>
      </c>
      <c r="E100" s="7" t="str">
        <f t="shared" si="3"/>
        <v/>
      </c>
      <c r="F100" s="8"/>
      <c r="G100" s="38"/>
      <c r="H100" s="7"/>
      <c r="J100" s="26"/>
    </row>
    <row r="101" spans="1:10" ht="43.5" customHeight="1" x14ac:dyDescent="0.2">
      <c r="A101" s="28"/>
      <c r="B101" s="27" t="s">
        <v>15</v>
      </c>
      <c r="C101" s="14" t="s">
        <v>11</v>
      </c>
      <c r="D101" s="7">
        <f>IF(C101="","",1)</f>
        <v>1</v>
      </c>
      <c r="E101" s="7" t="str">
        <f>IF(C101="","","式")</f>
        <v>式</v>
      </c>
      <c r="F101" s="8"/>
      <c r="G101" s="38"/>
      <c r="H101" s="7"/>
      <c r="J101" s="26"/>
    </row>
    <row r="102" spans="1:10" ht="43.5" customHeight="1" x14ac:dyDescent="0.2">
      <c r="A102" s="28"/>
      <c r="B102" s="27"/>
      <c r="C102" s="14"/>
      <c r="D102" s="7"/>
      <c r="E102" s="7" t="str">
        <f>IF(C102="","","式")</f>
        <v/>
      </c>
      <c r="F102" s="8"/>
      <c r="G102" s="38"/>
      <c r="H102" s="7"/>
      <c r="J102" s="26"/>
    </row>
    <row r="103" spans="1:10" ht="43.5" customHeight="1" x14ac:dyDescent="0.2">
      <c r="A103" s="53" t="s">
        <v>77</v>
      </c>
      <c r="B103" s="54"/>
      <c r="C103" s="55"/>
      <c r="D103" s="7"/>
      <c r="E103" s="7"/>
      <c r="F103" s="8"/>
      <c r="G103" s="38">
        <f>SUM(G49:G102)</f>
        <v>0</v>
      </c>
      <c r="H103" s="7"/>
      <c r="J103" s="26"/>
    </row>
    <row r="104" spans="1:10" ht="43.5" customHeight="1" x14ac:dyDescent="0.2">
      <c r="B104"/>
    </row>
    <row r="105" spans="1:10" ht="9.9" customHeight="1" x14ac:dyDescent="0.2">
      <c r="B105"/>
    </row>
    <row r="106" spans="1:10" ht="43.5" customHeight="1" x14ac:dyDescent="0.2">
      <c r="B106"/>
    </row>
    <row r="107" spans="1:10" ht="43.5" customHeight="1" x14ac:dyDescent="0.2">
      <c r="B107"/>
    </row>
    <row r="108" spans="1:10" ht="43.5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9.9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9.7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</sheetData>
  <mergeCells count="20">
    <mergeCell ref="A27:H27"/>
    <mergeCell ref="A65:C65"/>
    <mergeCell ref="A67:H67"/>
    <mergeCell ref="A1:H1"/>
    <mergeCell ref="C4:D4"/>
    <mergeCell ref="G4:H4"/>
    <mergeCell ref="C5:D5"/>
    <mergeCell ref="C6:D6"/>
    <mergeCell ref="C7:D7"/>
    <mergeCell ref="A22:C22"/>
    <mergeCell ref="A103:C103"/>
    <mergeCell ref="A12:H12"/>
    <mergeCell ref="A47:H47"/>
    <mergeCell ref="G8:H8"/>
    <mergeCell ref="A9:B9"/>
    <mergeCell ref="A10:B10"/>
    <mergeCell ref="A13:C13"/>
    <mergeCell ref="A45:C45"/>
    <mergeCell ref="A85:C85"/>
    <mergeCell ref="A25:C25"/>
  </mergeCells>
  <phoneticPr fontId="2"/>
  <pageMargins left="0.78" right="0.57999999999999996" top="0.98425196850393704" bottom="0.39370078740157483" header="0.51181102362204722" footer="0.51181102362204722"/>
  <pageSetup paperSize="9" scale="90" orientation="portrait" horizontalDpi="300" verticalDpi="300" r:id="rId1"/>
  <headerFooter alignWithMargins="0"/>
  <rowBreaks count="4" manualBreakCount="4">
    <brk id="24" max="7" man="1"/>
    <brk id="44" max="16383" man="1"/>
    <brk id="64" max="7" man="1"/>
    <brk id="8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1A32-187B-4E08-B08A-9039129358EC}">
  <sheetPr>
    <tabColor rgb="FFFFFF00"/>
  </sheetPr>
  <dimension ref="A1:J182"/>
  <sheetViews>
    <sheetView view="pageBreakPreview" zoomScaleNormal="100" zoomScaleSheetLayoutView="100" workbookViewId="0">
      <selection activeCell="C11" sqref="C11"/>
    </sheetView>
  </sheetViews>
  <sheetFormatPr defaultRowHeight="13" x14ac:dyDescent="0.2"/>
  <cols>
    <col min="1" max="1" width="4.6328125" customWidth="1"/>
    <col min="2" max="2" width="3.6328125" style="22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14" x14ac:dyDescent="0.2">
      <c r="A1" s="46" t="s">
        <v>82</v>
      </c>
    </row>
    <row r="2" spans="1:9" ht="39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</row>
    <row r="3" spans="1:9" ht="30" customHeight="1" x14ac:dyDescent="0.2">
      <c r="A3" s="5" t="s">
        <v>96</v>
      </c>
      <c r="B3" s="24"/>
      <c r="D3" s="5"/>
      <c r="E3" s="5"/>
      <c r="F3" s="5"/>
      <c r="G3" s="5"/>
      <c r="H3" s="5"/>
    </row>
    <row r="4" spans="1:9" ht="28.5" customHeight="1" x14ac:dyDescent="0.2">
      <c r="A4" s="52" t="s">
        <v>97</v>
      </c>
      <c r="B4" s="24"/>
      <c r="C4" s="13"/>
      <c r="D4" s="13"/>
      <c r="E4" s="5"/>
      <c r="F4" s="5"/>
      <c r="G4" s="5"/>
      <c r="H4" s="5"/>
    </row>
    <row r="5" spans="1:9" ht="28.5" customHeight="1" x14ac:dyDescent="0.2">
      <c r="A5" s="31"/>
      <c r="B5" s="24"/>
      <c r="C5" s="71" t="s">
        <v>79</v>
      </c>
      <c r="D5" s="71"/>
      <c r="E5" s="5"/>
      <c r="F5" s="5"/>
      <c r="G5" s="72" t="s">
        <v>6</v>
      </c>
      <c r="H5" s="72"/>
    </row>
    <row r="6" spans="1:9" ht="28.5" customHeight="1" x14ac:dyDescent="0.2">
      <c r="A6" s="31"/>
      <c r="B6" s="24"/>
      <c r="C6" s="71" t="s">
        <v>8</v>
      </c>
      <c r="D6" s="71"/>
      <c r="E6" s="5"/>
      <c r="F6" s="6"/>
      <c r="G6" s="6"/>
      <c r="H6" s="6"/>
    </row>
    <row r="7" spans="1:9" ht="28.5" customHeight="1" x14ac:dyDescent="0.2">
      <c r="A7" s="31"/>
      <c r="B7" s="24"/>
      <c r="C7" s="71" t="s">
        <v>7</v>
      </c>
      <c r="D7" s="71"/>
      <c r="E7" s="5"/>
      <c r="F7" s="44"/>
      <c r="G7" s="44"/>
      <c r="H7" s="44"/>
    </row>
    <row r="8" spans="1:9" ht="28.5" customHeight="1" x14ac:dyDescent="0.2">
      <c r="A8" s="31"/>
      <c r="B8" s="24"/>
      <c r="C8" s="71" t="s">
        <v>78</v>
      </c>
      <c r="D8" s="71"/>
      <c r="E8" s="5"/>
      <c r="F8" s="44"/>
      <c r="G8" s="44"/>
      <c r="H8" s="45"/>
    </row>
    <row r="9" spans="1:9" ht="42" customHeight="1" x14ac:dyDescent="0.2">
      <c r="A9" s="31"/>
      <c r="B9" s="24"/>
      <c r="C9" s="5"/>
      <c r="D9" s="5"/>
      <c r="E9" s="5"/>
      <c r="F9" s="5"/>
      <c r="G9" s="59"/>
      <c r="H9" s="60"/>
    </row>
    <row r="10" spans="1:9" ht="21" customHeight="1" x14ac:dyDescent="0.2">
      <c r="A10" s="61" t="s">
        <v>76</v>
      </c>
      <c r="B10" s="62"/>
      <c r="C10" s="39" t="s">
        <v>98</v>
      </c>
      <c r="D10" s="32"/>
      <c r="E10" s="32"/>
      <c r="F10" s="32"/>
      <c r="G10" s="32"/>
      <c r="H10" s="33"/>
      <c r="I10" s="30"/>
    </row>
    <row r="11" spans="1:9" ht="21" customHeight="1" x14ac:dyDescent="0.2">
      <c r="A11" s="63" t="s">
        <v>74</v>
      </c>
      <c r="B11" s="64"/>
      <c r="C11" s="36" t="s">
        <v>75</v>
      </c>
      <c r="D11" s="34"/>
      <c r="E11" s="34"/>
      <c r="F11" s="34"/>
      <c r="G11" s="34"/>
      <c r="H11" s="35"/>
      <c r="I11" s="30"/>
    </row>
    <row r="12" spans="1:9" ht="9.9" customHeight="1" x14ac:dyDescent="0.2">
      <c r="A12" s="47"/>
      <c r="C12" s="12"/>
      <c r="D12" s="12"/>
      <c r="E12" s="12"/>
      <c r="F12" s="12"/>
      <c r="G12" s="12"/>
      <c r="H12" s="48"/>
      <c r="I12" s="31"/>
    </row>
    <row r="13" spans="1:9" x14ac:dyDescent="0.2">
      <c r="A13" s="56" t="s">
        <v>83</v>
      </c>
      <c r="B13" s="57"/>
      <c r="C13" s="57"/>
      <c r="D13" s="57"/>
      <c r="E13" s="57"/>
      <c r="F13" s="57"/>
      <c r="G13" s="57"/>
      <c r="H13" s="58"/>
      <c r="I13" s="31"/>
    </row>
    <row r="14" spans="1:9" ht="30" customHeight="1" x14ac:dyDescent="0.2">
      <c r="A14" s="65" t="s">
        <v>1</v>
      </c>
      <c r="B14" s="66"/>
      <c r="C14" s="67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5" t="s">
        <v>9</v>
      </c>
      <c r="B15" s="27" t="s">
        <v>12</v>
      </c>
      <c r="C15" s="14"/>
      <c r="D15" s="7" t="str">
        <f>IF(C15="","",1)</f>
        <v/>
      </c>
      <c r="E15" s="7" t="str">
        <f>IF(C15="","","式")</f>
        <v/>
      </c>
      <c r="F15" s="3"/>
      <c r="G15" s="37">
        <f>SUM(G16)</f>
        <v>30000000</v>
      </c>
      <c r="H15" s="3"/>
    </row>
    <row r="16" spans="1:9" ht="42" customHeight="1" x14ac:dyDescent="0.2">
      <c r="A16" s="15"/>
      <c r="B16" s="27" t="s">
        <v>15</v>
      </c>
      <c r="C16" s="14" t="s">
        <v>12</v>
      </c>
      <c r="D16" s="7">
        <v>1</v>
      </c>
      <c r="E16" s="7" t="s">
        <v>84</v>
      </c>
      <c r="F16" s="3"/>
      <c r="G16" s="37">
        <f>G106</f>
        <v>30000000</v>
      </c>
      <c r="H16" s="3"/>
    </row>
    <row r="17" spans="1:10" ht="42" customHeight="1" x14ac:dyDescent="0.2">
      <c r="A17" s="15" t="s">
        <v>10</v>
      </c>
      <c r="B17" s="27" t="s">
        <v>13</v>
      </c>
      <c r="C17" s="14"/>
      <c r="D17" s="7" t="str">
        <f>IF(C17="","",1)</f>
        <v/>
      </c>
      <c r="E17" s="7" t="str">
        <f>IF(C17="","","式")</f>
        <v/>
      </c>
      <c r="F17" s="3"/>
      <c r="G17" s="37">
        <f>SUM(G18:G20)</f>
        <v>4000000</v>
      </c>
      <c r="H17" s="3"/>
    </row>
    <row r="18" spans="1:10" ht="42" customHeight="1" x14ac:dyDescent="0.2">
      <c r="A18" s="16"/>
      <c r="B18" s="27" t="s">
        <v>23</v>
      </c>
      <c r="C18" s="14" t="s">
        <v>72</v>
      </c>
      <c r="D18" s="7">
        <f>IF(C18="","",1)</f>
        <v>1</v>
      </c>
      <c r="E18" s="7" t="str">
        <f>IF(C18="","","式")</f>
        <v>式</v>
      </c>
      <c r="F18" s="3"/>
      <c r="G18" s="37">
        <v>1500000</v>
      </c>
      <c r="H18" s="3"/>
    </row>
    <row r="19" spans="1:10" ht="42" customHeight="1" x14ac:dyDescent="0.2">
      <c r="A19" s="16"/>
      <c r="B19" s="27" t="s">
        <v>19</v>
      </c>
      <c r="C19" s="14" t="s">
        <v>18</v>
      </c>
      <c r="D19" s="7">
        <f>IF(C19="","",1)</f>
        <v>1</v>
      </c>
      <c r="E19" s="7" t="str">
        <f>IF(C19="","","式")</f>
        <v>式</v>
      </c>
      <c r="F19" s="4"/>
      <c r="G19" s="37">
        <v>2000000</v>
      </c>
      <c r="H19" s="4"/>
    </row>
    <row r="20" spans="1:10" ht="42" customHeight="1" thickBot="1" x14ac:dyDescent="0.25">
      <c r="A20" s="16"/>
      <c r="B20" s="27" t="s">
        <v>20</v>
      </c>
      <c r="C20" s="14" t="s">
        <v>73</v>
      </c>
      <c r="D20" s="7">
        <f>IF(C20="","",1)</f>
        <v>1</v>
      </c>
      <c r="E20" s="7" t="str">
        <f>IF(C20="","","式")</f>
        <v>式</v>
      </c>
      <c r="F20" s="1"/>
      <c r="G20" s="37">
        <v>500000</v>
      </c>
      <c r="H20" s="1"/>
    </row>
    <row r="21" spans="1:10" ht="42" customHeight="1" thickBot="1" x14ac:dyDescent="0.25">
      <c r="A21" s="16"/>
      <c r="B21" s="23"/>
      <c r="C21" s="17" t="s">
        <v>81</v>
      </c>
      <c r="D21" s="1"/>
      <c r="E21" s="1"/>
      <c r="F21" s="16"/>
      <c r="G21" s="40">
        <f>G16+G17</f>
        <v>34000000</v>
      </c>
      <c r="H21" s="19"/>
    </row>
    <row r="22" spans="1:10" ht="42" customHeight="1" x14ac:dyDescent="0.2">
      <c r="A22" s="16"/>
      <c r="B22" s="23"/>
      <c r="C22" s="18"/>
      <c r="D22" s="1"/>
      <c r="E22" s="1"/>
      <c r="F22" s="1"/>
      <c r="G22" s="41"/>
      <c r="H22" s="1"/>
    </row>
    <row r="23" spans="1:10" ht="76.75" customHeight="1" x14ac:dyDescent="0.2">
      <c r="A23" s="73" t="s">
        <v>93</v>
      </c>
      <c r="B23" s="74"/>
      <c r="C23" s="75"/>
      <c r="D23" s="1"/>
      <c r="E23" s="1"/>
      <c r="F23" s="1"/>
      <c r="G23" s="49" t="s">
        <v>90</v>
      </c>
      <c r="H23" s="51" t="s">
        <v>92</v>
      </c>
    </row>
    <row r="24" spans="1:10" ht="42" customHeight="1" x14ac:dyDescent="0.2">
      <c r="A24" s="16"/>
      <c r="B24" s="23"/>
      <c r="C24" s="50" t="s">
        <v>91</v>
      </c>
      <c r="D24" s="1"/>
      <c r="E24" s="1"/>
      <c r="F24" s="1"/>
      <c r="G24" s="41"/>
      <c r="H24" s="1"/>
    </row>
    <row r="25" spans="1:10" ht="42" customHeight="1" x14ac:dyDescent="0.2">
      <c r="A25" s="16"/>
      <c r="B25" s="23"/>
      <c r="C25" s="18"/>
      <c r="D25" s="1"/>
      <c r="E25" s="1"/>
      <c r="F25" s="1"/>
      <c r="G25" s="41"/>
      <c r="H25" s="1"/>
    </row>
    <row r="26" spans="1:10" ht="42" customHeight="1" x14ac:dyDescent="0.2">
      <c r="A26" s="16"/>
      <c r="B26" s="23"/>
      <c r="C26" s="18"/>
      <c r="D26" s="1"/>
      <c r="E26" s="1"/>
      <c r="F26" s="1"/>
      <c r="G26" s="41"/>
      <c r="H26" s="1"/>
    </row>
    <row r="27" spans="1:10" ht="42" customHeight="1" x14ac:dyDescent="0.2">
      <c r="A27" s="16"/>
      <c r="B27" s="23"/>
      <c r="C27" s="19"/>
      <c r="D27" s="1"/>
      <c r="E27" s="1"/>
      <c r="F27" s="1"/>
      <c r="G27" s="3"/>
      <c r="H27" s="1"/>
    </row>
    <row r="28" spans="1:10" ht="43.5" customHeight="1" x14ac:dyDescent="0.2">
      <c r="A28" s="68" t="str">
        <f>C10</f>
        <v>　　○○○○○工事</v>
      </c>
      <c r="B28" s="69"/>
      <c r="C28" s="69"/>
      <c r="D28" s="9" t="s">
        <v>14</v>
      </c>
      <c r="E28" s="10"/>
      <c r="F28" s="10"/>
      <c r="G28" s="42"/>
      <c r="H28" s="11"/>
    </row>
    <row r="29" spans="1:10" ht="9.9" customHeight="1" x14ac:dyDescent="0.2">
      <c r="C29" s="12"/>
      <c r="D29" s="12"/>
      <c r="E29" s="12"/>
      <c r="F29" s="12"/>
      <c r="G29" s="43"/>
      <c r="H29" s="12"/>
    </row>
    <row r="30" spans="1:10" x14ac:dyDescent="0.2">
      <c r="A30" s="56" t="s">
        <v>85</v>
      </c>
      <c r="B30" s="57"/>
      <c r="C30" s="57"/>
      <c r="D30" s="57"/>
      <c r="E30" s="57"/>
      <c r="F30" s="57"/>
      <c r="G30" s="57"/>
      <c r="H30" s="58"/>
      <c r="I30" s="31"/>
    </row>
    <row r="31" spans="1:10" ht="43.5" customHeight="1" x14ac:dyDescent="0.2">
      <c r="A31" s="16"/>
      <c r="B31" s="23"/>
      <c r="C31" s="17" t="s">
        <v>1</v>
      </c>
      <c r="D31" s="2" t="s">
        <v>2</v>
      </c>
      <c r="E31" s="2" t="s">
        <v>0</v>
      </c>
      <c r="F31" s="2" t="s">
        <v>3</v>
      </c>
      <c r="G31" s="2" t="s">
        <v>4</v>
      </c>
      <c r="H31" s="2" t="s">
        <v>5</v>
      </c>
      <c r="J31" s="26"/>
    </row>
    <row r="32" spans="1:10" ht="43.5" customHeight="1" x14ac:dyDescent="0.2">
      <c r="A32" s="29" t="s">
        <v>22</v>
      </c>
      <c r="B32" s="27" t="s">
        <v>12</v>
      </c>
      <c r="C32" s="14"/>
      <c r="D32" s="7">
        <v>1</v>
      </c>
      <c r="E32" s="7" t="s">
        <v>86</v>
      </c>
      <c r="F32" s="8"/>
      <c r="G32" s="38">
        <f>SUM(G52:G55)</f>
        <v>30000000</v>
      </c>
      <c r="H32" s="7"/>
      <c r="J32" s="26"/>
    </row>
    <row r="33" spans="1:10" ht="43.5" customHeight="1" x14ac:dyDescent="0.2">
      <c r="A33" s="29"/>
      <c r="B33" s="27"/>
      <c r="C33" s="14"/>
      <c r="D33" s="7"/>
      <c r="E33" s="7"/>
      <c r="F33" s="8"/>
      <c r="G33" s="38"/>
      <c r="H33" s="7"/>
      <c r="J33" s="26"/>
    </row>
    <row r="34" spans="1:10" ht="43.5" customHeight="1" x14ac:dyDescent="0.2">
      <c r="A34" s="29"/>
      <c r="B34" s="27"/>
      <c r="C34" s="14"/>
      <c r="D34" s="7"/>
      <c r="E34" s="7"/>
      <c r="F34" s="8"/>
      <c r="G34" s="38"/>
      <c r="H34" s="7"/>
      <c r="J34" s="26"/>
    </row>
    <row r="35" spans="1:10" ht="43.5" customHeight="1" x14ac:dyDescent="0.2">
      <c r="A35" s="29"/>
      <c r="B35" s="27"/>
      <c r="C35" s="14"/>
      <c r="D35" s="7"/>
      <c r="E35" s="7"/>
      <c r="F35" s="8"/>
      <c r="G35" s="38"/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29"/>
      <c r="B45" s="27"/>
      <c r="C45" s="14"/>
      <c r="D45" s="7"/>
      <c r="E45" s="7"/>
      <c r="F45" s="8"/>
      <c r="G45" s="38"/>
      <c r="H45" s="7"/>
      <c r="J45" s="26"/>
    </row>
    <row r="46" spans="1:10" ht="43.5" customHeight="1" x14ac:dyDescent="0.2">
      <c r="A46" s="29"/>
      <c r="B46" s="27"/>
      <c r="C46" s="14"/>
      <c r="D46" s="7"/>
      <c r="E46" s="7"/>
      <c r="F46" s="8"/>
      <c r="G46" s="38"/>
      <c r="H46" s="7"/>
      <c r="J46" s="26"/>
    </row>
    <row r="47" spans="1:10" ht="43.5" customHeight="1" x14ac:dyDescent="0.2">
      <c r="A47" s="29"/>
      <c r="B47" s="27"/>
      <c r="C47" s="14"/>
      <c r="D47" s="7"/>
      <c r="E47" s="7"/>
      <c r="F47" s="8"/>
      <c r="G47" s="38"/>
      <c r="H47" s="7"/>
      <c r="J47" s="26"/>
    </row>
    <row r="48" spans="1:10" ht="43.5" customHeight="1" x14ac:dyDescent="0.2">
      <c r="A48" s="68" t="str">
        <f>C10</f>
        <v>　　○○○○○工事</v>
      </c>
      <c r="B48" s="69"/>
      <c r="C48" s="69"/>
      <c r="D48" s="9" t="s">
        <v>14</v>
      </c>
      <c r="E48" s="10"/>
      <c r="F48" s="10"/>
      <c r="G48" s="42"/>
      <c r="H48" s="11"/>
    </row>
    <row r="49" spans="1:10" ht="9.9" customHeight="1" x14ac:dyDescent="0.2">
      <c r="C49" s="12"/>
      <c r="D49" s="12"/>
      <c r="E49" s="12"/>
      <c r="F49" s="12"/>
      <c r="G49" s="43"/>
      <c r="H49" s="12"/>
    </row>
    <row r="50" spans="1:10" x14ac:dyDescent="0.2">
      <c r="A50" s="56" t="s">
        <v>87</v>
      </c>
      <c r="B50" s="57"/>
      <c r="C50" s="57"/>
      <c r="D50" s="57"/>
      <c r="E50" s="57"/>
      <c r="F50" s="57"/>
      <c r="G50" s="57"/>
      <c r="H50" s="58"/>
      <c r="I50" s="31"/>
    </row>
    <row r="51" spans="1:10" ht="43.5" customHeight="1" x14ac:dyDescent="0.2">
      <c r="A51" s="16"/>
      <c r="B51" s="23"/>
      <c r="C51" s="17" t="s">
        <v>1</v>
      </c>
      <c r="D51" s="2" t="s">
        <v>2</v>
      </c>
      <c r="E51" s="2" t="s">
        <v>0</v>
      </c>
      <c r="F51" s="2" t="s">
        <v>3</v>
      </c>
      <c r="G51" s="2" t="s">
        <v>4</v>
      </c>
      <c r="H51" s="2" t="s">
        <v>5</v>
      </c>
      <c r="J51" s="26"/>
    </row>
    <row r="52" spans="1:10" ht="43.5" customHeight="1" x14ac:dyDescent="0.2">
      <c r="A52" s="29" t="s">
        <v>22</v>
      </c>
      <c r="B52" s="27" t="s">
        <v>30</v>
      </c>
      <c r="C52" s="14"/>
      <c r="D52" s="7">
        <v>1</v>
      </c>
      <c r="E52" s="7" t="s">
        <v>84</v>
      </c>
      <c r="F52" s="8"/>
      <c r="G52" s="38">
        <f>SUM(G73:G87,G91:G95)</f>
        <v>19900000</v>
      </c>
      <c r="H52" s="7"/>
      <c r="J52" s="26"/>
    </row>
    <row r="53" spans="1:10" ht="43.5" customHeight="1" x14ac:dyDescent="0.2">
      <c r="A53" s="15" t="s">
        <v>27</v>
      </c>
      <c r="B53" s="27" t="s">
        <v>51</v>
      </c>
      <c r="C53" s="14"/>
      <c r="D53" s="7">
        <v>1</v>
      </c>
      <c r="E53" s="7" t="s">
        <v>84</v>
      </c>
      <c r="F53" s="8"/>
      <c r="G53" s="38">
        <f>SUM(G97:G100)</f>
        <v>7900000</v>
      </c>
      <c r="H53" s="7"/>
      <c r="J53" s="26"/>
    </row>
    <row r="54" spans="1:10" ht="43.5" customHeight="1" x14ac:dyDescent="0.2">
      <c r="A54" s="29" t="s">
        <v>28</v>
      </c>
      <c r="B54" s="27" t="s">
        <v>56</v>
      </c>
      <c r="C54" s="14"/>
      <c r="D54" s="7">
        <v>1</v>
      </c>
      <c r="E54" s="7" t="s">
        <v>84</v>
      </c>
      <c r="F54" s="8"/>
      <c r="G54" s="38">
        <f>SUM(G102)</f>
        <v>2000000</v>
      </c>
      <c r="H54" s="7"/>
      <c r="J54" s="26"/>
    </row>
    <row r="55" spans="1:10" ht="43.5" customHeight="1" x14ac:dyDescent="0.2">
      <c r="A55" s="29" t="s">
        <v>29</v>
      </c>
      <c r="B55" s="27" t="s">
        <v>11</v>
      </c>
      <c r="C55" s="14"/>
      <c r="D55" s="7">
        <v>1</v>
      </c>
      <c r="E55" s="7" t="s">
        <v>84</v>
      </c>
      <c r="F55" s="8"/>
      <c r="G55" s="38">
        <f>SUM(G104)</f>
        <v>200000</v>
      </c>
      <c r="H55" s="7"/>
      <c r="J55" s="26"/>
    </row>
    <row r="56" spans="1:10" ht="43.5" customHeight="1" x14ac:dyDescent="0.2">
      <c r="A56" s="29"/>
      <c r="B56" s="27"/>
      <c r="C56" s="14"/>
      <c r="D56" s="7"/>
      <c r="E56" s="7"/>
      <c r="F56" s="8"/>
      <c r="G56" s="38"/>
      <c r="H56" s="7"/>
      <c r="J56" s="26"/>
    </row>
    <row r="57" spans="1:10" ht="43.5" customHeight="1" x14ac:dyDescent="0.2">
      <c r="A57" s="29"/>
      <c r="B57" s="27"/>
      <c r="C57" s="14"/>
      <c r="D57" s="7"/>
      <c r="E57" s="7"/>
      <c r="F57" s="8"/>
      <c r="G57" s="38"/>
      <c r="H57" s="7"/>
      <c r="J57" s="26"/>
    </row>
    <row r="58" spans="1:10" ht="43.5" customHeight="1" x14ac:dyDescent="0.2">
      <c r="A58" s="29"/>
      <c r="B58" s="27"/>
      <c r="C58" s="14"/>
      <c r="D58" s="7"/>
      <c r="E58" s="7"/>
      <c r="F58" s="8"/>
      <c r="G58" s="38"/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29"/>
      <c r="B65" s="27"/>
      <c r="C65" s="14"/>
      <c r="D65" s="7"/>
      <c r="E65" s="7"/>
      <c r="F65" s="8"/>
      <c r="G65" s="38"/>
      <c r="H65" s="7"/>
      <c r="J65" s="26"/>
    </row>
    <row r="66" spans="1:10" ht="43.5" customHeight="1" x14ac:dyDescent="0.2">
      <c r="A66" s="29"/>
      <c r="B66" s="27"/>
      <c r="C66" s="14"/>
      <c r="D66" s="7"/>
      <c r="E66" s="7"/>
      <c r="F66" s="8"/>
      <c r="G66" s="38"/>
      <c r="H66" s="7"/>
      <c r="J66" s="26"/>
    </row>
    <row r="67" spans="1:10" ht="43.5" customHeight="1" x14ac:dyDescent="0.2">
      <c r="A67" s="29"/>
      <c r="B67" s="27"/>
      <c r="C67" s="14"/>
      <c r="D67" s="7"/>
      <c r="E67" s="7"/>
      <c r="F67" s="8"/>
      <c r="G67" s="38"/>
      <c r="H67" s="7"/>
      <c r="J67" s="26"/>
    </row>
    <row r="68" spans="1:10" ht="43.5" customHeight="1" x14ac:dyDescent="0.2">
      <c r="A68" s="68" t="str">
        <f>C10</f>
        <v>　　○○○○○工事</v>
      </c>
      <c r="B68" s="69"/>
      <c r="C68" s="69"/>
      <c r="D68" s="9" t="s">
        <v>14</v>
      </c>
      <c r="E68" s="10"/>
      <c r="F68" s="10"/>
      <c r="G68" s="42"/>
      <c r="H68" s="11"/>
    </row>
    <row r="69" spans="1:10" ht="9.9" customHeight="1" x14ac:dyDescent="0.2">
      <c r="C69" s="12"/>
      <c r="D69" s="12"/>
      <c r="E69" s="12"/>
      <c r="F69" s="12"/>
      <c r="G69" s="43"/>
      <c r="H69" s="12"/>
    </row>
    <row r="70" spans="1:10" x14ac:dyDescent="0.2">
      <c r="A70" s="56" t="s">
        <v>88</v>
      </c>
      <c r="B70" s="57"/>
      <c r="C70" s="57"/>
      <c r="D70" s="57"/>
      <c r="E70" s="57"/>
      <c r="F70" s="57"/>
      <c r="G70" s="57"/>
      <c r="H70" s="58"/>
      <c r="I70" s="31"/>
    </row>
    <row r="71" spans="1:10" ht="43.5" customHeight="1" x14ac:dyDescent="0.2">
      <c r="A71" s="16"/>
      <c r="B71" s="23"/>
      <c r="C71" s="17" t="s">
        <v>1</v>
      </c>
      <c r="D71" s="2" t="s">
        <v>2</v>
      </c>
      <c r="E71" s="2" t="s">
        <v>0</v>
      </c>
      <c r="F71" s="2" t="s">
        <v>3</v>
      </c>
      <c r="G71" s="2" t="s">
        <v>4</v>
      </c>
      <c r="H71" s="2" t="s">
        <v>5</v>
      </c>
      <c r="J71" s="26"/>
    </row>
    <row r="72" spans="1:10" ht="43.5" customHeight="1" x14ac:dyDescent="0.2">
      <c r="A72" s="29" t="s">
        <v>22</v>
      </c>
      <c r="B72" s="27" t="s">
        <v>89</v>
      </c>
      <c r="C72" s="14"/>
      <c r="D72" s="7"/>
      <c r="E72" s="7"/>
      <c r="F72" s="8"/>
      <c r="G72" s="38"/>
      <c r="H72" s="7"/>
      <c r="J72" s="26"/>
    </row>
    <row r="73" spans="1:10" ht="43.5" customHeight="1" x14ac:dyDescent="0.2">
      <c r="A73" s="29"/>
      <c r="B73" s="27" t="s">
        <v>23</v>
      </c>
      <c r="C73" s="14" t="s">
        <v>31</v>
      </c>
      <c r="D73" s="7">
        <f>IF(C73="","",1)</f>
        <v>1</v>
      </c>
      <c r="E73" s="7" t="str">
        <f>IF(C73="","","式")</f>
        <v>式</v>
      </c>
      <c r="F73" s="8"/>
      <c r="G73" s="38">
        <v>1200000</v>
      </c>
      <c r="H73" s="7"/>
      <c r="J73" s="26"/>
    </row>
    <row r="74" spans="1:10" ht="43.5" customHeight="1" x14ac:dyDescent="0.2">
      <c r="A74" s="29"/>
      <c r="B74" s="27" t="s">
        <v>19</v>
      </c>
      <c r="C74" s="14" t="s">
        <v>32</v>
      </c>
      <c r="D74" s="7">
        <f t="shared" ref="D74:D84" si="0">IF(C74="","",1)</f>
        <v>1</v>
      </c>
      <c r="E74" s="7" t="str">
        <f>IF(C74="","","式")</f>
        <v>式</v>
      </c>
      <c r="F74" s="8"/>
      <c r="G74" s="38">
        <v>250000</v>
      </c>
      <c r="H74" s="7"/>
      <c r="J74" s="26"/>
    </row>
    <row r="75" spans="1:10" ht="43.5" customHeight="1" x14ac:dyDescent="0.2">
      <c r="A75" s="29"/>
      <c r="B75" s="27" t="s">
        <v>20</v>
      </c>
      <c r="C75" s="14" t="s">
        <v>33</v>
      </c>
      <c r="D75" s="7">
        <f t="shared" si="0"/>
        <v>1</v>
      </c>
      <c r="E75" s="7" t="str">
        <f t="shared" ref="E75:E84" si="1">IF(C75="","","式")</f>
        <v>式</v>
      </c>
      <c r="F75" s="8"/>
      <c r="G75" s="38">
        <v>800000</v>
      </c>
      <c r="H75" s="7"/>
      <c r="J75" s="26"/>
    </row>
    <row r="76" spans="1:10" ht="43.5" customHeight="1" x14ac:dyDescent="0.2">
      <c r="A76" s="29"/>
      <c r="B76" s="27" t="s">
        <v>21</v>
      </c>
      <c r="C76" s="14" t="s">
        <v>34</v>
      </c>
      <c r="D76" s="7">
        <f t="shared" si="0"/>
        <v>1</v>
      </c>
      <c r="E76" s="7" t="str">
        <f t="shared" si="1"/>
        <v>式</v>
      </c>
      <c r="F76" s="8"/>
      <c r="G76" s="38">
        <v>400000</v>
      </c>
      <c r="H76" s="7"/>
      <c r="J76" s="26"/>
    </row>
    <row r="77" spans="1:10" ht="43.5" customHeight="1" x14ac:dyDescent="0.2">
      <c r="A77" s="29"/>
      <c r="B77" s="27" t="s">
        <v>24</v>
      </c>
      <c r="C77" s="14" t="s">
        <v>35</v>
      </c>
      <c r="D77" s="7">
        <f t="shared" si="0"/>
        <v>1</v>
      </c>
      <c r="E77" s="7" t="str">
        <f t="shared" si="1"/>
        <v>式</v>
      </c>
      <c r="F77" s="8"/>
      <c r="G77" s="38">
        <v>700000</v>
      </c>
      <c r="H77" s="7"/>
      <c r="J77" s="26"/>
    </row>
    <row r="78" spans="1:10" ht="43.5" customHeight="1" x14ac:dyDescent="0.2">
      <c r="A78" s="29"/>
      <c r="B78" s="27" t="s">
        <v>25</v>
      </c>
      <c r="C78" s="14" t="s">
        <v>36</v>
      </c>
      <c r="D78" s="7">
        <f t="shared" si="0"/>
        <v>1</v>
      </c>
      <c r="E78" s="7" t="str">
        <f t="shared" si="1"/>
        <v>式</v>
      </c>
      <c r="F78" s="8"/>
      <c r="G78" s="38">
        <v>500000</v>
      </c>
      <c r="H78" s="7"/>
      <c r="J78" s="26"/>
    </row>
    <row r="79" spans="1:10" ht="43.5" customHeight="1" x14ac:dyDescent="0.2">
      <c r="A79" s="29"/>
      <c r="B79" s="27" t="s">
        <v>26</v>
      </c>
      <c r="C79" s="14" t="s">
        <v>37</v>
      </c>
      <c r="D79" s="7">
        <f t="shared" si="0"/>
        <v>1</v>
      </c>
      <c r="E79" s="7" t="str">
        <f t="shared" si="1"/>
        <v>式</v>
      </c>
      <c r="F79" s="8"/>
      <c r="G79" s="38">
        <v>650000</v>
      </c>
      <c r="H79" s="7"/>
      <c r="J79" s="26"/>
    </row>
    <row r="80" spans="1:10" ht="43.5" customHeight="1" x14ac:dyDescent="0.2">
      <c r="A80" s="29"/>
      <c r="B80" s="27" t="s">
        <v>57</v>
      </c>
      <c r="C80" s="14" t="s">
        <v>38</v>
      </c>
      <c r="D80" s="7">
        <f t="shared" si="0"/>
        <v>1</v>
      </c>
      <c r="E80" s="7" t="str">
        <f t="shared" si="1"/>
        <v>式</v>
      </c>
      <c r="F80" s="8"/>
      <c r="G80" s="38">
        <v>700000</v>
      </c>
      <c r="H80" s="7"/>
      <c r="J80" s="26"/>
    </row>
    <row r="81" spans="1:10" ht="43.5" customHeight="1" x14ac:dyDescent="0.2">
      <c r="A81" s="29"/>
      <c r="B81" s="27" t="s">
        <v>58</v>
      </c>
      <c r="C81" s="14" t="s">
        <v>39</v>
      </c>
      <c r="D81" s="7">
        <f t="shared" si="0"/>
        <v>1</v>
      </c>
      <c r="E81" s="7" t="str">
        <f t="shared" si="1"/>
        <v>式</v>
      </c>
      <c r="F81" s="8"/>
      <c r="G81" s="38">
        <v>2500000</v>
      </c>
      <c r="H81" s="7"/>
      <c r="J81" s="26"/>
    </row>
    <row r="82" spans="1:10" ht="43.5" customHeight="1" x14ac:dyDescent="0.2">
      <c r="A82" s="29"/>
      <c r="B82" s="27" t="s">
        <v>59</v>
      </c>
      <c r="C82" s="14" t="s">
        <v>40</v>
      </c>
      <c r="D82" s="7">
        <f t="shared" si="0"/>
        <v>1</v>
      </c>
      <c r="E82" s="7" t="str">
        <f t="shared" si="1"/>
        <v>式</v>
      </c>
      <c r="F82" s="8"/>
      <c r="G82" s="38">
        <v>200000</v>
      </c>
      <c r="H82" s="7"/>
      <c r="J82" s="26"/>
    </row>
    <row r="83" spans="1:10" ht="43.5" customHeight="1" x14ac:dyDescent="0.2">
      <c r="A83" s="29"/>
      <c r="B83" s="27" t="s">
        <v>60</v>
      </c>
      <c r="C83" s="14" t="s">
        <v>41</v>
      </c>
      <c r="D83" s="7">
        <f t="shared" si="0"/>
        <v>1</v>
      </c>
      <c r="E83" s="7" t="str">
        <f t="shared" si="1"/>
        <v>式</v>
      </c>
      <c r="F83" s="8"/>
      <c r="G83" s="38">
        <v>600000</v>
      </c>
      <c r="H83" s="7"/>
      <c r="J83" s="26"/>
    </row>
    <row r="84" spans="1:10" ht="43.5" customHeight="1" x14ac:dyDescent="0.2">
      <c r="A84" s="29"/>
      <c r="B84" s="27" t="s">
        <v>61</v>
      </c>
      <c r="C84" s="14" t="s">
        <v>42</v>
      </c>
      <c r="D84" s="7">
        <f t="shared" si="0"/>
        <v>1</v>
      </c>
      <c r="E84" s="7" t="str">
        <f t="shared" si="1"/>
        <v>式</v>
      </c>
      <c r="F84" s="8"/>
      <c r="G84" s="38">
        <v>250000</v>
      </c>
      <c r="H84" s="7"/>
      <c r="J84" s="26"/>
    </row>
    <row r="85" spans="1:10" ht="43.5" customHeight="1" x14ac:dyDescent="0.2">
      <c r="A85" s="29"/>
      <c r="B85" s="27" t="s">
        <v>62</v>
      </c>
      <c r="C85" s="14" t="s">
        <v>43</v>
      </c>
      <c r="D85" s="7">
        <f>IF(C85="","",1)</f>
        <v>1</v>
      </c>
      <c r="E85" s="7" t="str">
        <f>IF(C85="","","式")</f>
        <v>式</v>
      </c>
      <c r="F85" s="8"/>
      <c r="G85" s="38">
        <v>1000000</v>
      </c>
      <c r="H85" s="7"/>
      <c r="J85" s="26"/>
    </row>
    <row r="86" spans="1:10" ht="43.5" customHeight="1" x14ac:dyDescent="0.2">
      <c r="A86" s="29"/>
      <c r="B86" s="27" t="s">
        <v>64</v>
      </c>
      <c r="C86" s="14" t="s">
        <v>44</v>
      </c>
      <c r="D86" s="7">
        <f>IF(C86="","",1)</f>
        <v>1</v>
      </c>
      <c r="E86" s="7" t="str">
        <f>IF(C86="","","式")</f>
        <v>式</v>
      </c>
      <c r="F86" s="8"/>
      <c r="G86" s="38">
        <v>2700000</v>
      </c>
      <c r="H86" s="7"/>
      <c r="J86" s="26"/>
    </row>
    <row r="87" spans="1:10" ht="43.5" customHeight="1" x14ac:dyDescent="0.2">
      <c r="A87" s="29"/>
      <c r="B87" s="27" t="s">
        <v>63</v>
      </c>
      <c r="C87" s="14" t="s">
        <v>45</v>
      </c>
      <c r="D87" s="7">
        <f>IF(C87="","",1)</f>
        <v>1</v>
      </c>
      <c r="E87" s="7" t="str">
        <f>IF(C87="","","式")</f>
        <v>式</v>
      </c>
      <c r="F87" s="8"/>
      <c r="G87" s="38">
        <v>2400000</v>
      </c>
      <c r="H87" s="7"/>
      <c r="J87" s="26"/>
    </row>
    <row r="88" spans="1:10" ht="43.5" customHeight="1" x14ac:dyDescent="0.2">
      <c r="A88" s="68" t="str">
        <f>A48</f>
        <v>　　○○○○○工事</v>
      </c>
      <c r="B88" s="69"/>
      <c r="C88" s="69"/>
      <c r="D88" s="9" t="s">
        <v>14</v>
      </c>
      <c r="E88" s="10"/>
      <c r="F88" s="10"/>
      <c r="G88" s="42"/>
      <c r="H88" s="11"/>
    </row>
    <row r="89" spans="1:10" ht="9.9" customHeight="1" x14ac:dyDescent="0.2">
      <c r="C89" s="12"/>
      <c r="D89" s="12"/>
      <c r="E89" s="12"/>
      <c r="F89" s="12"/>
      <c r="G89" s="43"/>
      <c r="H89" s="12"/>
    </row>
    <row r="90" spans="1:10" ht="43.5" customHeight="1" x14ac:dyDescent="0.2">
      <c r="A90" s="16"/>
      <c r="B90" s="23"/>
      <c r="C90" s="17" t="s">
        <v>1</v>
      </c>
      <c r="D90" s="2" t="s">
        <v>2</v>
      </c>
      <c r="E90" s="2" t="s">
        <v>0</v>
      </c>
      <c r="F90" s="2" t="s">
        <v>3</v>
      </c>
      <c r="G90" s="2" t="s">
        <v>4</v>
      </c>
      <c r="H90" s="2" t="s">
        <v>5</v>
      </c>
      <c r="J90" s="26"/>
    </row>
    <row r="91" spans="1:10" ht="43.5" customHeight="1" x14ac:dyDescent="0.2">
      <c r="A91" s="29"/>
      <c r="B91" s="27" t="s">
        <v>65</v>
      </c>
      <c r="C91" s="14" t="s">
        <v>46</v>
      </c>
      <c r="D91" s="7">
        <f t="shared" ref="D91:D100" si="2">IF(C91="","",1)</f>
        <v>1</v>
      </c>
      <c r="E91" s="7" t="str">
        <f>IF(C91="","","式")</f>
        <v>式</v>
      </c>
      <c r="F91" s="8"/>
      <c r="G91" s="38">
        <v>2800000</v>
      </c>
      <c r="H91" s="7"/>
      <c r="J91" s="26"/>
    </row>
    <row r="92" spans="1:10" ht="43.5" customHeight="1" x14ac:dyDescent="0.2">
      <c r="A92" s="29"/>
      <c r="B92" s="27" t="s">
        <v>66</v>
      </c>
      <c r="C92" s="14" t="s">
        <v>47</v>
      </c>
      <c r="D92" s="7">
        <f t="shared" si="2"/>
        <v>1</v>
      </c>
      <c r="E92" s="7" t="str">
        <f>IF(C92="","","式")</f>
        <v>式</v>
      </c>
      <c r="F92" s="8"/>
      <c r="G92" s="38">
        <v>800000</v>
      </c>
      <c r="H92" s="7"/>
      <c r="J92" s="26"/>
    </row>
    <row r="93" spans="1:10" ht="43.5" customHeight="1" x14ac:dyDescent="0.2">
      <c r="A93" s="29"/>
      <c r="B93" s="27" t="s">
        <v>67</v>
      </c>
      <c r="C93" s="14" t="s">
        <v>48</v>
      </c>
      <c r="D93" s="7">
        <f t="shared" si="2"/>
        <v>1</v>
      </c>
      <c r="E93" s="7" t="str">
        <f>IF(C93="","","式")</f>
        <v>式</v>
      </c>
      <c r="F93" s="8"/>
      <c r="G93" s="38">
        <v>700000</v>
      </c>
      <c r="H93" s="7"/>
      <c r="J93" s="26"/>
    </row>
    <row r="94" spans="1:10" ht="43.5" customHeight="1" x14ac:dyDescent="0.2">
      <c r="A94" s="29"/>
      <c r="B94" s="27" t="s">
        <v>68</v>
      </c>
      <c r="C94" s="14" t="s">
        <v>49</v>
      </c>
      <c r="D94" s="7">
        <f t="shared" si="2"/>
        <v>1</v>
      </c>
      <c r="E94" s="7" t="str">
        <f t="shared" ref="E94:E103" si="3">IF(C94="","","式")</f>
        <v>式</v>
      </c>
      <c r="F94" s="8"/>
      <c r="G94" s="38">
        <v>600000</v>
      </c>
      <c r="H94" s="7"/>
      <c r="J94" s="26"/>
    </row>
    <row r="95" spans="1:10" ht="43.5" customHeight="1" x14ac:dyDescent="0.2">
      <c r="A95" s="29"/>
      <c r="B95" s="27" t="s">
        <v>69</v>
      </c>
      <c r="C95" s="14" t="s">
        <v>50</v>
      </c>
      <c r="D95" s="7">
        <f t="shared" si="2"/>
        <v>1</v>
      </c>
      <c r="E95" s="7" t="str">
        <f t="shared" si="3"/>
        <v>式</v>
      </c>
      <c r="F95" s="8"/>
      <c r="G95" s="38">
        <v>150000</v>
      </c>
      <c r="H95" s="7"/>
      <c r="J95" s="26"/>
    </row>
    <row r="96" spans="1:10" ht="43.5" customHeight="1" x14ac:dyDescent="0.2">
      <c r="A96" s="15" t="s">
        <v>27</v>
      </c>
      <c r="B96" s="27" t="s">
        <v>51</v>
      </c>
      <c r="C96" s="14"/>
      <c r="D96" s="7" t="str">
        <f t="shared" si="2"/>
        <v/>
      </c>
      <c r="E96" s="7" t="str">
        <f t="shared" si="3"/>
        <v/>
      </c>
      <c r="F96" s="8"/>
      <c r="G96" s="38"/>
      <c r="H96" s="7"/>
      <c r="J96" s="26"/>
    </row>
    <row r="97" spans="1:10" ht="43.5" customHeight="1" x14ac:dyDescent="0.2">
      <c r="A97" s="28"/>
      <c r="B97" s="27" t="s">
        <v>15</v>
      </c>
      <c r="C97" s="14" t="s">
        <v>52</v>
      </c>
      <c r="D97" s="7">
        <f t="shared" si="2"/>
        <v>1</v>
      </c>
      <c r="E97" s="7" t="str">
        <f t="shared" si="3"/>
        <v>式</v>
      </c>
      <c r="F97" s="8"/>
      <c r="G97" s="38">
        <v>1000000</v>
      </c>
      <c r="H97" s="7"/>
      <c r="J97" s="26"/>
    </row>
    <row r="98" spans="1:10" ht="43.5" customHeight="1" x14ac:dyDescent="0.2">
      <c r="A98" s="28"/>
      <c r="B98" s="27" t="s">
        <v>16</v>
      </c>
      <c r="C98" s="14" t="s">
        <v>53</v>
      </c>
      <c r="D98" s="7">
        <f t="shared" si="2"/>
        <v>1</v>
      </c>
      <c r="E98" s="7" t="str">
        <f t="shared" si="3"/>
        <v>式</v>
      </c>
      <c r="F98" s="8"/>
      <c r="G98" s="38">
        <v>1200000</v>
      </c>
      <c r="H98" s="7"/>
      <c r="J98" s="26"/>
    </row>
    <row r="99" spans="1:10" ht="43.5" customHeight="1" x14ac:dyDescent="0.2">
      <c r="A99" s="28"/>
      <c r="B99" s="27" t="s">
        <v>17</v>
      </c>
      <c r="C99" s="14" t="s">
        <v>54</v>
      </c>
      <c r="D99" s="7">
        <f t="shared" si="2"/>
        <v>1</v>
      </c>
      <c r="E99" s="7" t="str">
        <f t="shared" si="3"/>
        <v>式</v>
      </c>
      <c r="F99" s="8"/>
      <c r="G99" s="38">
        <v>3500000</v>
      </c>
      <c r="H99" s="7"/>
      <c r="J99" s="26"/>
    </row>
    <row r="100" spans="1:10" ht="43.5" customHeight="1" x14ac:dyDescent="0.2">
      <c r="A100" s="28"/>
      <c r="B100" s="27" t="s">
        <v>70</v>
      </c>
      <c r="C100" s="14" t="s">
        <v>55</v>
      </c>
      <c r="D100" s="7">
        <f t="shared" si="2"/>
        <v>1</v>
      </c>
      <c r="E100" s="7" t="str">
        <f t="shared" si="3"/>
        <v>式</v>
      </c>
      <c r="F100" s="8"/>
      <c r="G100" s="38">
        <v>2200000</v>
      </c>
      <c r="H100" s="7"/>
      <c r="J100" s="26"/>
    </row>
    <row r="101" spans="1:10" ht="43.5" customHeight="1" x14ac:dyDescent="0.2">
      <c r="A101" s="29" t="s">
        <v>28</v>
      </c>
      <c r="B101" s="27" t="s">
        <v>56</v>
      </c>
      <c r="C101" s="14"/>
      <c r="D101" s="7" t="str">
        <f>IF(C101="","",1)</f>
        <v/>
      </c>
      <c r="E101" s="7" t="str">
        <f t="shared" si="3"/>
        <v/>
      </c>
      <c r="F101" s="8"/>
      <c r="G101" s="38"/>
      <c r="H101" s="7"/>
      <c r="J101" s="26"/>
    </row>
    <row r="102" spans="1:10" ht="43.5" customHeight="1" x14ac:dyDescent="0.2">
      <c r="A102" s="28"/>
      <c r="B102" s="27" t="s">
        <v>15</v>
      </c>
      <c r="C102" s="14" t="s">
        <v>71</v>
      </c>
      <c r="D102" s="7">
        <f>IF(C102="","",1)</f>
        <v>1</v>
      </c>
      <c r="E102" s="7" t="str">
        <f t="shared" si="3"/>
        <v>式</v>
      </c>
      <c r="F102" s="8"/>
      <c r="G102" s="38">
        <v>2000000</v>
      </c>
      <c r="H102" s="7"/>
      <c r="J102" s="26"/>
    </row>
    <row r="103" spans="1:10" ht="43.5" customHeight="1" x14ac:dyDescent="0.2">
      <c r="A103" s="29" t="s">
        <v>29</v>
      </c>
      <c r="B103" s="27" t="s">
        <v>11</v>
      </c>
      <c r="C103" s="14"/>
      <c r="D103" s="7" t="str">
        <f>IF(C103="","",1)</f>
        <v/>
      </c>
      <c r="E103" s="7" t="str">
        <f t="shared" si="3"/>
        <v/>
      </c>
      <c r="F103" s="8"/>
      <c r="G103" s="38"/>
      <c r="H103" s="7"/>
      <c r="J103" s="26"/>
    </row>
    <row r="104" spans="1:10" ht="43.5" customHeight="1" x14ac:dyDescent="0.2">
      <c r="A104" s="28"/>
      <c r="B104" s="27" t="s">
        <v>15</v>
      </c>
      <c r="C104" s="14" t="s">
        <v>11</v>
      </c>
      <c r="D104" s="7">
        <f>IF(C104="","",1)</f>
        <v>1</v>
      </c>
      <c r="E104" s="7" t="str">
        <f>IF(C104="","","式")</f>
        <v>式</v>
      </c>
      <c r="F104" s="8"/>
      <c r="G104" s="38">
        <v>200000</v>
      </c>
      <c r="H104" s="7"/>
      <c r="J104" s="26"/>
    </row>
    <row r="105" spans="1:10" ht="43.5" customHeight="1" x14ac:dyDescent="0.2">
      <c r="A105" s="28"/>
      <c r="B105" s="27"/>
      <c r="C105" s="14"/>
      <c r="D105" s="7"/>
      <c r="E105" s="7" t="str">
        <f>IF(C105="","","式")</f>
        <v/>
      </c>
      <c r="F105" s="8"/>
      <c r="G105" s="38"/>
      <c r="H105" s="7"/>
      <c r="J105" s="26"/>
    </row>
    <row r="106" spans="1:10" ht="43.5" customHeight="1" x14ac:dyDescent="0.2">
      <c r="A106" s="53" t="s">
        <v>77</v>
      </c>
      <c r="B106" s="54"/>
      <c r="C106" s="55"/>
      <c r="D106" s="7"/>
      <c r="E106" s="7"/>
      <c r="F106" s="8"/>
      <c r="G106" s="38">
        <f>SUM(G72:G105)</f>
        <v>30000000</v>
      </c>
      <c r="H106" s="7"/>
      <c r="J106" s="26"/>
    </row>
    <row r="107" spans="1:10" ht="43.5" customHeight="1" x14ac:dyDescent="0.2">
      <c r="B107"/>
    </row>
    <row r="108" spans="1:10" ht="9.9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9.9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9.7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</sheetData>
  <mergeCells count="20">
    <mergeCell ref="A2:H2"/>
    <mergeCell ref="C5:D5"/>
    <mergeCell ref="G5:H5"/>
    <mergeCell ref="C6:D6"/>
    <mergeCell ref="C7:D7"/>
    <mergeCell ref="C8:D8"/>
    <mergeCell ref="G9:H9"/>
    <mergeCell ref="A10:B10"/>
    <mergeCell ref="A11:B11"/>
    <mergeCell ref="A13:H13"/>
    <mergeCell ref="A14:C14"/>
    <mergeCell ref="A28:C28"/>
    <mergeCell ref="A23:C23"/>
    <mergeCell ref="A106:C106"/>
    <mergeCell ref="A30:H30"/>
    <mergeCell ref="A48:C48"/>
    <mergeCell ref="A50:H50"/>
    <mergeCell ref="A68:C68"/>
    <mergeCell ref="A70:H70"/>
    <mergeCell ref="A88:C88"/>
  </mergeCells>
  <phoneticPr fontId="2"/>
  <pageMargins left="0.78" right="0.57999999999999996" top="0.98425196850393704" bottom="0.39370078740157483" header="0.51181102362204722" footer="0.51181102362204722"/>
  <pageSetup paperSize="9" scale="83" orientation="portrait" horizontalDpi="300" verticalDpi="300" r:id="rId1"/>
  <headerFooter alignWithMargins="0"/>
  <rowBreaks count="4" manualBreakCount="4">
    <brk id="27" max="7" man="1"/>
    <brk id="47" max="16383" man="1"/>
    <brk id="67" max="7" man="1"/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PC010059</dc:creator>
  <cp:lastModifiedBy>幸博 池田</cp:lastModifiedBy>
  <cp:lastPrinted>2022-03-31T05:51:44Z</cp:lastPrinted>
  <dcterms:created xsi:type="dcterms:W3CDTF">2004-10-28T23:55:27Z</dcterms:created>
  <dcterms:modified xsi:type="dcterms:W3CDTF">2026-07-03T01:24:23Z</dcterms:modified>
</cp:coreProperties>
</file>